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8385" yWindow="720" windowWidth="10950" windowHeight="11880"/>
  </bookViews>
  <sheets>
    <sheet name="Документ" sheetId="2" r:id="rId1"/>
  </sheets>
  <definedNames>
    <definedName name="_xlnm.Print_Titles" localSheetId="0">Документ!$8:$8</definedName>
    <definedName name="_xlnm.Print_Area" localSheetId="0">Документ!$A$1:$F$217</definedName>
  </definedNames>
  <calcPr calcId="145621"/>
</workbook>
</file>

<file path=xl/calcChain.xml><?xml version="1.0" encoding="utf-8"?>
<calcChain xmlns="http://schemas.openxmlformats.org/spreadsheetml/2006/main">
  <c r="F17" i="2" l="1"/>
  <c r="F11" i="2" l="1"/>
  <c r="F20" i="2"/>
  <c r="F24" i="2"/>
  <c r="F25" i="2"/>
  <c r="F28" i="2"/>
  <c r="F29" i="2"/>
  <c r="F30" i="2"/>
  <c r="F31" i="2"/>
  <c r="F32" i="2"/>
  <c r="F33" i="2"/>
  <c r="F34" i="2"/>
  <c r="F53" i="2"/>
  <c r="F55" i="2"/>
  <c r="F58" i="2"/>
  <c r="F59" i="2"/>
  <c r="F62" i="2"/>
  <c r="F65" i="2"/>
  <c r="F69" i="2"/>
  <c r="F70" i="2"/>
  <c r="F73" i="2"/>
  <c r="F74" i="2"/>
  <c r="F81" i="2"/>
  <c r="F82" i="2"/>
  <c r="F83" i="2"/>
  <c r="F84" i="2"/>
  <c r="F85" i="2"/>
  <c r="F87" i="2"/>
  <c r="F88" i="2"/>
  <c r="F89" i="2"/>
  <c r="F90" i="2"/>
  <c r="F91" i="2"/>
  <c r="F92" i="2"/>
  <c r="F94" i="2"/>
  <c r="F95" i="2"/>
  <c r="F96" i="2"/>
  <c r="F100" i="2"/>
  <c r="F101" i="2"/>
  <c r="F102" i="2"/>
  <c r="F104" i="2"/>
  <c r="F105" i="2"/>
  <c r="F106" i="2"/>
  <c r="F107" i="2"/>
  <c r="F108" i="2"/>
  <c r="F113" i="2"/>
  <c r="F126" i="2"/>
  <c r="F131" i="2"/>
  <c r="F141" i="2"/>
  <c r="F142" i="2"/>
  <c r="F143" i="2"/>
  <c r="F145" i="2"/>
  <c r="F147" i="2"/>
  <c r="F152" i="2"/>
  <c r="F153" i="2"/>
  <c r="F154" i="2"/>
  <c r="F155" i="2"/>
  <c r="F156" i="2"/>
  <c r="F157" i="2"/>
  <c r="F158" i="2"/>
  <c r="F159" i="2"/>
  <c r="F160" i="2"/>
  <c r="F161" i="2"/>
  <c r="F162" i="2"/>
  <c r="F163" i="2"/>
  <c r="F164" i="2"/>
  <c r="F165" i="2"/>
  <c r="F166" i="2"/>
  <c r="F167" i="2"/>
  <c r="F168" i="2"/>
  <c r="F169" i="2"/>
  <c r="F171" i="2"/>
  <c r="F172" i="2"/>
  <c r="F173" i="2"/>
  <c r="F174" i="2"/>
  <c r="F175" i="2"/>
  <c r="F176" i="2"/>
  <c r="F178" i="2"/>
  <c r="F179" i="2"/>
  <c r="F180" i="2"/>
  <c r="F181" i="2"/>
  <c r="F182" i="2"/>
  <c r="F184" i="2"/>
  <c r="F185" i="2"/>
  <c r="F186" i="2"/>
  <c r="F187" i="2"/>
  <c r="F188" i="2"/>
  <c r="F189" i="2"/>
  <c r="F190" i="2"/>
  <c r="F191" i="2"/>
  <c r="F192" i="2"/>
  <c r="F193" i="2"/>
  <c r="F194" i="2"/>
  <c r="F195" i="2"/>
  <c r="F196" i="2"/>
  <c r="F197" i="2"/>
  <c r="F198" i="2"/>
  <c r="F199" i="2"/>
  <c r="F200" i="2"/>
  <c r="F201" i="2"/>
  <c r="F202" i="2"/>
  <c r="F203" i="2"/>
  <c r="F204" i="2"/>
  <c r="F205" i="2"/>
  <c r="F216" i="2"/>
  <c r="F217" i="2"/>
  <c r="F10" i="2" l="1"/>
  <c r="F9" i="2"/>
  <c r="D216" i="2"/>
  <c r="E216" i="2"/>
  <c r="C216" i="2"/>
</calcChain>
</file>

<file path=xl/sharedStrings.xml><?xml version="1.0" encoding="utf-8"?>
<sst xmlns="http://schemas.openxmlformats.org/spreadsheetml/2006/main" count="432" uniqueCount="406">
  <si>
    <t>Наименование показателя</t>
  </si>
  <si>
    <t>Уточненный план на год</t>
  </si>
  <si>
    <t>Исполнение с начала года</t>
  </si>
  <si>
    <t>Расхождение за отчетный период</t>
  </si>
  <si>
    <t>Расхождение кассового плана</t>
  </si>
  <si>
    <t xml:space="preserve">Код дохода по бюджетной классификации </t>
  </si>
  <si>
    <t>Первоначальный план на год</t>
  </si>
  <si>
    <t>% исполнения уточненного плана</t>
  </si>
  <si>
    <t xml:space="preserve">                                              к решению Глазовской городской Думы</t>
  </si>
  <si>
    <t xml:space="preserve"> от __________   г. № _____</t>
  </si>
  <si>
    <t xml:space="preserve">Доходы бюджета муниципального образования "Город Глазов" </t>
  </si>
  <si>
    <t>тыс.руб.</t>
  </si>
  <si>
    <t xml:space="preserve">                                              Приложение 1</t>
  </si>
  <si>
    <t>х</t>
  </si>
  <si>
    <t>ИТОГО</t>
  </si>
  <si>
    <t>Дефицит / профицит</t>
  </si>
  <si>
    <t>00010000000000000000</t>
  </si>
  <si>
    <t>00010100000000000000</t>
  </si>
  <si>
    <t>00010300000000000000</t>
  </si>
  <si>
    <t>00010500000000000000</t>
  </si>
  <si>
    <t>00010600000000000000</t>
  </si>
  <si>
    <t>00010800000000000000</t>
  </si>
  <si>
    <t>00010900000000000000</t>
  </si>
  <si>
    <t>00011100000000000000</t>
  </si>
  <si>
    <t>00011105012040000120</t>
  </si>
  <si>
    <t>00011105024040000120</t>
  </si>
  <si>
    <t>00011105034040000120</t>
  </si>
  <si>
    <t>00011105074040000120</t>
  </si>
  <si>
    <t>00011105312040000120</t>
  </si>
  <si>
    <t>00011107014040000120</t>
  </si>
  <si>
    <t>00011200000000000000</t>
  </si>
  <si>
    <t>00011300000000000000</t>
  </si>
  <si>
    <t>00011301994040000130</t>
  </si>
  <si>
    <t>00011302994040000130</t>
  </si>
  <si>
    <t>00011400000000000000</t>
  </si>
  <si>
    <t>00011402043040000410</t>
  </si>
  <si>
    <t>00011406012040000430</t>
  </si>
  <si>
    <t>00011406024040000430</t>
  </si>
  <si>
    <t>00011600000000000000</t>
  </si>
  <si>
    <t>00011602020020000140</t>
  </si>
  <si>
    <t>00011609040040000140</t>
  </si>
  <si>
    <t>00011610129010000140</t>
  </si>
  <si>
    <t>00011700000000000000</t>
  </si>
  <si>
    <t>00011701040040000180</t>
  </si>
  <si>
    <t>00011715020040000150</t>
  </si>
  <si>
    <t>00020200000000000000</t>
  </si>
  <si>
    <t>00020215001040000150</t>
  </si>
  <si>
    <t>00020215002040000150</t>
  </si>
  <si>
    <t>00020219999040000150</t>
  </si>
  <si>
    <t>00020220077040000150</t>
  </si>
  <si>
    <t>00020225304040000150</t>
  </si>
  <si>
    <t>00020225466040000150</t>
  </si>
  <si>
    <t>00020225497040000150</t>
  </si>
  <si>
    <t>00020225519040000150</t>
  </si>
  <si>
    <t>00020225555040000150</t>
  </si>
  <si>
    <t>00020230029040000150</t>
  </si>
  <si>
    <t>00020235120040000150</t>
  </si>
  <si>
    <t>00020235930040000150</t>
  </si>
  <si>
    <t>00020245303040000150</t>
  </si>
  <si>
    <t>00020249999040000150</t>
  </si>
  <si>
    <t>00020400000000000000</t>
  </si>
  <si>
    <t>00020404020040000150</t>
  </si>
  <si>
    <t>00020704020040000150</t>
  </si>
  <si>
    <t>00021800000000000000</t>
  </si>
  <si>
    <t>00021804010040000150</t>
  </si>
  <si>
    <t>00021804030040000150</t>
  </si>
  <si>
    <t>00021900000000000000</t>
  </si>
  <si>
    <t>00021960010040000150</t>
  </si>
  <si>
    <t>00011607010040000140</t>
  </si>
  <si>
    <t>00020700000000000000</t>
  </si>
  <si>
    <t>00020227233040000150</t>
  </si>
  <si>
    <t xml:space="preserve">      НАЛОГОВЫЕ И НЕНАЛОГОВЫЕ ДОХОДЫ</t>
  </si>
  <si>
    <t xml:space="preserve">        НАЛОГИ НА ПРИБЫЛЬ, ДОХОДЫ</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</si>
  <si>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</si>
  <si>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</si>
  <si>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НК РФ (проценты по платежу)</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</si>
  <si>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</si>
  <si>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</si>
  <si>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</si>
  <si>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</si>
  <si>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t>
  </si>
  <si>
    <t xml:space="preserve">          Налог на доходы физических лиц части суммы налога, превышающей 650 000 рублей, относящейся к части налоговой базы, превышающей 5 000 000 рублей</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</si>
  <si>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</si>
  <si>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 xml:space="preserve">          Налог на доходы физических лиц в части суммы налога, превышающей 650 000 рублей, относящейся к части налоговой базы, превышающей 5 000 000 рублей</t>
  </si>
  <si>
    <t xml:space="preserve">        НАЛОГИ НА ТОВАРЫ (РАБОТЫ, УСЛУГИ), РЕАЛИЗУЕМЫЕ НА ТЕРРИТОРИИ РОССИЙСКОЙ ФЕДЕРАЦИИ</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</si>
  <si>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</si>
  <si>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</si>
  <si>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</si>
  <si>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</si>
  <si>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НАЛОГИ НА СОВОКУПНЫЙ ДОХОД</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</si>
  <si>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</si>
  <si>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</si>
  <si>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</si>
  <si>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Налог, взимаемый с налогоплательщиков, выбравших в качестве объекта налогообложения доходы, уменьшенные на величину расходов</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</si>
  <si>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</si>
  <si>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 xml:space="preserve">          Минимальный налог, зачисляемый в бюджеты субъектов Российской Федерации (за налоговые периоды, истекшие до 1 января 2016 года)</t>
  </si>
  <si>
    <t xml:space="preserve">          Единый налог на вмененный доход для отдельных видов деятельности</t>
  </si>
  <si>
    <t xml:space="preserve">          Единый налог на вмененный доход для отдельных видов деятельности (пени по соответствующему платежу)</t>
  </si>
  <si>
    <t xml:space="preserve">          Единый сельскохозяйственный налог</t>
  </si>
  <si>
    <t xml:space="preserve">          Единый сельскохозяйственный налог (Пени по соответствующему платежу)</t>
  </si>
  <si>
    <t xml:space="preserve">          Налог, взимаемый в связи с применением патентной системы налогообложения, зачисляемый в бюджеты городских округов
</t>
  </si>
  <si>
    <t xml:space="preserve">          Налог, взимаемый в связи с применением патентной системы налогообложения, зачисляемый в бюджеты городских округов</t>
  </si>
  <si>
    <t xml:space="preserve">        НАЛОГИ НА ИМУЩЕСТВО</t>
  </si>
  <si>
    <t xml:space="preserve">          Налог на имущ-во физ.лиц.зач.в бюджет городских округов</t>
  </si>
  <si>
    <t xml:space="preserve">          Налог на имущество физических лиц, зачисляемый в бюджет город.округ.</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</si>
  <si>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</si>
  <si>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Земельный налог с организаций, обладающих земельным участком, расположенным в границах городских округов</t>
  </si>
  <si>
    <t xml:space="preserve">          Земельный налог с физических лиц, обладающих земельным участком, расположенным в границах городских округов</t>
  </si>
  <si>
    <t xml:space="preserve">        ГОСУДАРСТВЕННАЯ ПОШЛИНА</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</si>
  <si>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</si>
  <si>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Государственная пошлина по делам, рассматриваемым в арбитражных судах (государственная пошлина, уплачиваемая на основании судебных актов по результатам рассмотрения дел по существу)</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</si>
  <si>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t>
  </si>
  <si>
    <t xml:space="preserve">          Государственная пошлина за выдачу разрешения на установку рекламной конструкции</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</si>
  <si>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t>
  </si>
  <si>
    <t xml:space="preserve">        ЗАДОЛЖЕННОСТЬ И ПЕРЕРАСЧЕТЫ ПО ОТМЕНЕННЫМ НАЛОГАМ, СБОРАМ И ИНЫМ ОБЯЗАТЕЛЬНЫМ ПЛАТЕЖАМ</t>
  </si>
  <si>
    <t xml:space="preserve">          Налог на прибыль организаций, зачислявшийся до 1 января 2005 года в местные бюджеты, мобилизуемый на территориях городских округов</t>
  </si>
  <si>
    <t xml:space="preserve">          Налог на прибыль организаций, зачислявшийся до 1 января 2005 года в местные бюджеты, мобилизуемый на территориях городских округов (пени по соответствующему платежу)</t>
  </si>
  <si>
    <t xml:space="preserve">          Земельный налог (по обязательствам, возникшим до 1 января 2006 года), мобилизуемый на территориях внутригородских муниципальных образований городов федерального значения</t>
  </si>
  <si>
    <t xml:space="preserve">          Земельный налог (по обязательствам, возникшим до 1 января 2006 года), мобилизуемый на территориях городских округов (пени по соответствующему платежу)</t>
  </si>
  <si>
    <t xml:space="preserve">          Налог с продаж</t>
  </si>
  <si>
    <t xml:space="preserve">        ДОХОДЫ ОТ ИСПОЛЬЗОВАНИЯ ИМУЩЕСТВА, НАХОДЯЩЕГОСЯ В ГОСУДАРСТВЕННОЙ И МУНИЦИПАЛЬНОЙ СОБСТВЕННОСТИ</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</si>
  <si>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</si>
  <si>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</si>
  <si>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</si>
  <si>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          Доходы от сдачи в аренду имущества, составляющего казну городских округов (за исключением земельных участков)</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</si>
  <si>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</si>
  <si>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</si>
  <si>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</si>
  <si>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(плата за наем)</t>
  </si>
  <si>
    <t xml:space="preserve">          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(возмещение ущерба при вырубке зеленых насаждений)</t>
  </si>
  <si>
    <t xml:space="preserve">          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</si>
  <si>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 xml:space="preserve">        ПЛАТЕЖИ ПРИ ПОЛЬЗОВАНИИ ПРИРОДНЫМИ РЕСУРСАМИ</t>
  </si>
  <si>
    <t xml:space="preserve">          Плата за выбросы загрязняющих веществ в атмосферный воздух стационарными объектами (Пени по соответствующему платежу)</t>
  </si>
  <si>
    <t xml:space="preserve">          Плата за выбросы загрязняющих веществ в атмосферный воздух стационарными объектами</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</si>
  <si>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</si>
  <si>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 xml:space="preserve">          Плата за размещение отходов производства и потребления</t>
  </si>
  <si>
    <t xml:space="preserve">          Плата за размещение отходов производства</t>
  </si>
  <si>
    <t xml:space="preserve">          Плата за размещение твердых коммунальных отходов</t>
  </si>
  <si>
    <t xml:space="preserve">        ДОХОДЫ ОТ ОКАЗАНИЯ ПЛАТНЫХ УСЛУГ И КОМПЕНСАЦИИ ЗАТРАТ ГОСУДАРСТВА</t>
  </si>
  <si>
    <t xml:space="preserve">          Прочие доходы от оказания платных услуг (работ) получателями средств бюджетов городских округов</t>
  </si>
  <si>
    <t xml:space="preserve">          Доходы, поступающие в порядке возмещения расходов, понесенных в связи с эксплуатацией имущества городских округов</t>
  </si>
  <si>
    <t xml:space="preserve">          Прочие доходы от компенсации затрат бюджетов городских округов</t>
  </si>
  <si>
    <t xml:space="preserve">        ДОХОДЫ ОТ ПРОДАЖИ МАТЕРИАЛЬНЫХ И НЕМАТЕРИАЛЬНЫХ АКТИВОВ</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</si>
  <si>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</si>
  <si>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</si>
  <si>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</si>
  <si>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ШТРАФЫ, САНКЦИИ, ВОЗМЕЩЕНИЕ УЩЕРБА</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</si>
  <si>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</si>
  <si>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</si>
  <si>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</si>
  <si>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</si>
  <si>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</si>
  <si>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</si>
  <si>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</si>
  <si>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</si>
  <si>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</si>
  <si>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</si>
  <si>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</si>
  <si>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</si>
  <si>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</si>
  <si>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</si>
  <si>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</si>
  <si>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</si>
  <si>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</si>
  <si>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</si>
  <si>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</si>
  <si>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</si>
  <si>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</si>
  <si>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</si>
  <si>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</si>
  <si>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</si>
  <si>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</si>
  <si>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</si>
  <si>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</si>
  <si>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</si>
  <si>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</si>
  <si>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</si>
  <si>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</si>
  <si>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</si>
  <si>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</si>
  <si>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</si>
  <si>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</si>
  <si>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 xml:space="preserve">          Денежные средства, изымаемые в собственность городского округа в соответствии с решениями судов (за исключением обвинительных приговоров судов)</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</si>
  <si>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</si>
  <si>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</si>
  <si>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ПРОЧИЕ НЕНАЛОГОВЫЕ ДОХОДЫ</t>
  </si>
  <si>
    <t xml:space="preserve">          Невыясненные поступления, зачисляемые в бюджеты городских округов</t>
  </si>
  <si>
    <t xml:space="preserve">          Прочие неналоговые доходы бюджетов городских округов</t>
  </si>
  <si>
    <t xml:space="preserve">          Инициативные платежи, зачисляемые в бюджеты городских округов</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</si>
  <si>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обустройство военизированной полосы препятствий"</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</si>
  <si>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установка оборудования для мастерской технического творчества детей района левобережья"</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</si>
  <si>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установка хоккейной коробки по адресу: пер. Средний, д.2"</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</si>
  <si>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"Устройство площадки для выгула собак в парке им. Горького"</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</si>
  <si>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"Установка мемориала жителям Сыги - участникам Великой Отечественной войны, труженникам тыла, детям войны"</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</si>
  <si>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сквера на ул. Тихая"</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</si>
  <si>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обустройство военизированной полосы препятствий"</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</si>
  <si>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установка оборудования для мастерской технического творчества детей района левобережья"</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</si>
  <si>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установка хоккейной коробки по адресу: пер. Средний, д.2"</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</si>
  <si>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"Устройство площадки для выгула собак в парке им. Горького"</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</si>
  <si>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"Установка мемориала жителям Сыги - участникам Великой Отечественной войны, труженникам тыла, детям войны"</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</si>
  <si>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сквера на ул. Тихая"</t>
  </si>
  <si>
    <t xml:space="preserve">      БЕЗВОЗМЕЗДНЫЕ ПОСТУПЛЕНИЯ</t>
  </si>
  <si>
    <t xml:space="preserve">        БЕЗВОЗМЕЗДНЫЕ ПОСТУПЛЕНИЯ ОТ ДРУГИХ БЮДЖЕТОВ БЮДЖЕТНОЙ СИСТЕМЫ РОССИЙСКОЙ ФЕДЕРАЦИИ</t>
  </si>
  <si>
    <t xml:space="preserve">          Дотации бюджетам городских округов на выравнивание бюджетной обеспеченности из бюджета субъекта Российской Федерации</t>
  </si>
  <si>
    <t xml:space="preserve">          Дотации бюджетам городских округов на поддержку мер по обеспечению сбалансированности бюджетов</t>
  </si>
  <si>
    <t xml:space="preserve">          Прочие дотации бюджетам городских округов</t>
  </si>
  <si>
    <t xml:space="preserve">          Субсидии бюджетам городских округов на софинансирование капитальных вложений в объекты муниципальной собственности</t>
  </si>
  <si>
    <t xml:space="preserve">          Субсидии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 - экономическим положением за счет средств некоммерческой организации "Фонд развития моногородов"</t>
  </si>
  <si>
    <t xml:space="preserve">          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</si>
  <si>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</si>
  <si>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 xml:space="preserve">          Субсидии бюджетам городских округов на реализацию мероприятий по обеспечению жильем молодых семей</t>
  </si>
  <si>
    <t xml:space="preserve">          Субсидии бюджетам городских округов на развитие сети учреждений культурно-досугового типа</t>
  </si>
  <si>
    <t xml:space="preserve">          Субсидии бюджетам городских округов на поддержку отрасли культуры</t>
  </si>
  <si>
    <t xml:space="preserve">          Субсидии бюджетам городских округов на реализацию программ формирования современной городской среды</t>
  </si>
  <si>
    <t xml:space="preserve">          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t>
  </si>
  <si>
    <t xml:space="preserve">          Прочие субсидии бюджетам городских округов</t>
  </si>
  <si>
    <t xml:space="preserve">          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</si>
  <si>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 xml:space="preserve">          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</si>
  <si>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 xml:space="preserve">          Субсидии бюджетам городских округов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t>
  </si>
  <si>
    <t xml:space="preserve">          Субсидии бюджетам городских округов на реализацию мероприятий муниципальных программ энергосбережения и повышения энергетической эффективности</t>
  </si>
  <si>
    <t xml:space="preserve">          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</si>
  <si>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 xml:space="preserve">          Субсидии на реализацию мероприятий по организации отдыха детей в каникулярное время</t>
  </si>
  <si>
    <t xml:space="preserve">          Субсидии бюджетам городских округов на организацию питания обучающихся муниципальных общеобразовательных организаций, находящихся на территории Удмуртской Республики</t>
  </si>
  <si>
    <t xml:space="preserve">          Субсидии бюджетам городских округов в рамках реализации государственной программы Удмуртской Республики "Обеспечение общественного порядка и противодействие преступности в Удмуртской Республике"</t>
  </si>
  <si>
    <t xml:space="preserve">          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</si>
  <si>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</si>
  <si>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Субвенции бюджетам городских округов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</si>
  <si>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 xml:space="preserve">          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</si>
  <si>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 xml:space="preserve">          Субвенции бюджетам городских округов на осуществление отдельных государственных полномочий Удмуртской Республики в области архивного дела</t>
  </si>
  <si>
    <t xml:space="preserve">          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</si>
  <si>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 xml:space="preserve">          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</si>
  <si>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 xml:space="preserve">          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</si>
  <si>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 xml:space="preserve">          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</si>
  <si>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 xml:space="preserve">          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</si>
  <si>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 xml:space="preserve">          Субвенции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</si>
  <si>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</si>
  <si>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</si>
  <si>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Субвенции бюджетам городских округов на государственную регистрацию актов гражданского состояния</t>
  </si>
  <si>
    <t xml:space="preserve">          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</si>
  <si>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Межбюджетные трансферты, передаваемые бюджетам городских округов на создание виртуальных концертных залов</t>
  </si>
  <si>
    <t xml:space="preserve">          Прочие межбюджетные трансферты, передаваемые бюджетам городских округов</t>
  </si>
  <si>
    <t xml:space="preserve">        БЕЗВОЗМЕЗДНЫЕ ПОСТУПЛЕНИЯ ОТ НЕГОСУДАРСТВЕННЫХ ОРГАНИЗАЦИЙ</t>
  </si>
  <si>
    <t xml:space="preserve">          Поступления от денежных пожертвований, предоставляемых негосударственными организациями получателям средств бюджетов городских округов</t>
  </si>
  <si>
    <t xml:space="preserve">        ПРОЧИЕ БЕЗВОЗМЕЗДНЫЕ ПОСТУПЛЕНИЯ</t>
  </si>
  <si>
    <t xml:space="preserve">          Поступления от денежных пожертвований, предоставляемых физическими лицами получателям средств бюджетов городских округов</t>
  </si>
  <si>
    <t xml:space="preserve">        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</si>
  <si>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 xml:space="preserve">          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</si>
  <si>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</si>
  <si>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городских округов от возврата бюджетными учреждениями остатков субсидий прошлых лет</t>
  </si>
  <si>
    <t xml:space="preserve">          Доходы бюджетов городских округов от возврата автономными учреждениями остатков субсидий прошлых лет</t>
  </si>
  <si>
    <t xml:space="preserve">          Доходы бюджетов городских округов от возврата иными организациями остатков субсидий прошлых лет</t>
  </si>
  <si>
    <t xml:space="preserve">        ВОЗВРАТ ОСТАТКОВ СУБСИДИЙ, СУБВЕНЦИЙ И ИНЫХ МЕЖБЮДЖЕТНЫХ ТРАНСФЕРТОВ, ИМЕЮЩИХ ЦЕЛЕВОЕ НАЗНАЧЕНИЕ, ПРОШЛЫХ ЛЕТ</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</si>
  <si>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</si>
  <si>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00010102010011000110</t>
  </si>
  <si>
    <t>00010102010012100110</t>
  </si>
  <si>
    <t>00010102010012200110</t>
  </si>
  <si>
    <t>00010102010013000110</t>
  </si>
  <si>
    <t>00010102010014000110</t>
  </si>
  <si>
    <t>00010102010015000110</t>
  </si>
  <si>
    <t>00010102020011000110</t>
  </si>
  <si>
    <t>00010102020012100110</t>
  </si>
  <si>
    <t>00010102020013000110</t>
  </si>
  <si>
    <t>00010102030011000110</t>
  </si>
  <si>
    <t>00010102030012100110</t>
  </si>
  <si>
    <t>00010102030013000110</t>
  </si>
  <si>
    <t>00010102030014000110</t>
  </si>
  <si>
    <t>00010102040011000110</t>
  </si>
  <si>
    <t>00010102080011000110</t>
  </si>
  <si>
    <t>00010102080012100110</t>
  </si>
  <si>
    <t>00010102080014000110</t>
  </si>
  <si>
    <t>00010302231010000110</t>
  </si>
  <si>
    <t>00010302241010000110</t>
  </si>
  <si>
    <t>00010302251010000110</t>
  </si>
  <si>
    <t>00010302261010000110</t>
  </si>
  <si>
    <t>00010501011011000110</t>
  </si>
  <si>
    <t>00010501011012100110</t>
  </si>
  <si>
    <t>00010501011012200110</t>
  </si>
  <si>
    <t>00010501011013000110</t>
  </si>
  <si>
    <t>00010501011014000110</t>
  </si>
  <si>
    <t>00010501012012100110</t>
  </si>
  <si>
    <t>00010501021011000110</t>
  </si>
  <si>
    <t>00010501021012100110</t>
  </si>
  <si>
    <t>00010501021012200110</t>
  </si>
  <si>
    <t>00010501021013000110</t>
  </si>
  <si>
    <t>00010501021014000110</t>
  </si>
  <si>
    <t>00010501022012100110</t>
  </si>
  <si>
    <t>00010501050012100110</t>
  </si>
  <si>
    <t>00010501050013000110</t>
  </si>
  <si>
    <t>00010502010021000110</t>
  </si>
  <si>
    <t>00010502010022100110</t>
  </si>
  <si>
    <t>00010502010023000110</t>
  </si>
  <si>
    <t>00010502010024000110</t>
  </si>
  <si>
    <t>00010502020022100110</t>
  </si>
  <si>
    <t>00010503010011000110</t>
  </si>
  <si>
    <t>00010503010012100110</t>
  </si>
  <si>
    <t>00010504010021000110</t>
  </si>
  <si>
    <t>00010504010022100110</t>
  </si>
  <si>
    <t>00010504010024000110</t>
  </si>
  <si>
    <t>00010601020041000110</t>
  </si>
  <si>
    <t>00010601020042100110</t>
  </si>
  <si>
    <t>00010601020044000110</t>
  </si>
  <si>
    <t>00010606032041000110</t>
  </si>
  <si>
    <t>00010606032042100110</t>
  </si>
  <si>
    <t>00010606032044000110</t>
  </si>
  <si>
    <t>00010606042041000110</t>
  </si>
  <si>
    <t>00010606042042100110</t>
  </si>
  <si>
    <t>00010606042043000110</t>
  </si>
  <si>
    <t>00010606042044000110</t>
  </si>
  <si>
    <t>00010803010011050110</t>
  </si>
  <si>
    <t>00010803010011060110</t>
  </si>
  <si>
    <t>00010803010014000110</t>
  </si>
  <si>
    <t>00010807150011000110</t>
  </si>
  <si>
    <t>00010807173011000110</t>
  </si>
  <si>
    <t>00010901020041000110</t>
  </si>
  <si>
    <t>00010901020042100110</t>
  </si>
  <si>
    <t>00010904052041000110</t>
  </si>
  <si>
    <t>00010904052042100110</t>
  </si>
  <si>
    <t>00010906010022100110</t>
  </si>
  <si>
    <t>00011109044040011120</t>
  </si>
  <si>
    <t>00011109044040012120</t>
  </si>
  <si>
    <t>00011109044040013120</t>
  </si>
  <si>
    <t>00011109044040014120</t>
  </si>
  <si>
    <t>00011201010012100120</t>
  </si>
  <si>
    <t>00011201010016000120</t>
  </si>
  <si>
    <t>00011201030016000120</t>
  </si>
  <si>
    <t>00011201040016000120</t>
  </si>
  <si>
    <t>00011201041012100120</t>
  </si>
  <si>
    <t>00011201041016000120</t>
  </si>
  <si>
    <t>00011201042016000120</t>
  </si>
  <si>
    <t>00011302064040000130</t>
  </si>
  <si>
    <t>00011601053010027140</t>
  </si>
  <si>
    <t>00011601053010035140</t>
  </si>
  <si>
    <t>00011601053019000140</t>
  </si>
  <si>
    <t>00011601063010008140</t>
  </si>
  <si>
    <t>00011601063010009140</t>
  </si>
  <si>
    <t>00011601063010023140</t>
  </si>
  <si>
    <t>00011601063010091140</t>
  </si>
  <si>
    <t>00011601063010101140</t>
  </si>
  <si>
    <t>00011601063019000140</t>
  </si>
  <si>
    <t>00011601073010017140</t>
  </si>
  <si>
    <t>00011601073010027140</t>
  </si>
  <si>
    <t>00011601073019000140</t>
  </si>
  <si>
    <t>00011601083010028140</t>
  </si>
  <si>
    <t>00011601083010281140</t>
  </si>
  <si>
    <t>00011601133019000140</t>
  </si>
  <si>
    <t>00011601143010002140</t>
  </si>
  <si>
    <t>00011601143010016140</t>
  </si>
  <si>
    <t>00011601143019000140</t>
  </si>
  <si>
    <t>00011601153010006140</t>
  </si>
  <si>
    <t>00011601153019000140</t>
  </si>
  <si>
    <t>00011601173010008140</t>
  </si>
  <si>
    <t>00011601173019000140</t>
  </si>
  <si>
    <t>00011601193010005140</t>
  </si>
  <si>
    <t>00011601193010007140</t>
  </si>
  <si>
    <t>00011601193010013140</t>
  </si>
  <si>
    <t>00011601193010029140</t>
  </si>
  <si>
    <t>00011601193010030140</t>
  </si>
  <si>
    <t>00011601193010401140</t>
  </si>
  <si>
    <t>00011601193019000140</t>
  </si>
  <si>
    <t>00011601203010008140</t>
  </si>
  <si>
    <t>00011601203010010140</t>
  </si>
  <si>
    <t>00011601203010021140</t>
  </si>
  <si>
    <t>00011601203019000140</t>
  </si>
  <si>
    <t>00011610123010041140</t>
  </si>
  <si>
    <t>00011705040040000180</t>
  </si>
  <si>
    <t>00011705040040034180</t>
  </si>
  <si>
    <t>00011715020040301150</t>
  </si>
  <si>
    <t>00011715020040302150</t>
  </si>
  <si>
    <t>00011715020040303150</t>
  </si>
  <si>
    <t>00011715020040304150</t>
  </si>
  <si>
    <t>00011715020040305150</t>
  </si>
  <si>
    <t>00011715020040306150</t>
  </si>
  <si>
    <t>00011715020040401150</t>
  </si>
  <si>
    <t>00011715020040402150</t>
  </si>
  <si>
    <t>00011715020040403150</t>
  </si>
  <si>
    <t>00011715020040404150</t>
  </si>
  <si>
    <t>00011715020040405150</t>
  </si>
  <si>
    <t>00011715020040406150</t>
  </si>
  <si>
    <t>00020000000000000000</t>
  </si>
  <si>
    <t>00020220229040001150</t>
  </si>
  <si>
    <t>00020225513040000150</t>
  </si>
  <si>
    <t>00020229999040101150</t>
  </si>
  <si>
    <t>00020229999040102150</t>
  </si>
  <si>
    <t>00020229999040103150</t>
  </si>
  <si>
    <t>00020229999040106150</t>
  </si>
  <si>
    <t>00020229999040107150</t>
  </si>
  <si>
    <t>00020229999040109150</t>
  </si>
  <si>
    <t>00020229999040117150</t>
  </si>
  <si>
    <t>00020229999040119150</t>
  </si>
  <si>
    <t>00020229999040121150</t>
  </si>
  <si>
    <t>00020230024040202150</t>
  </si>
  <si>
    <t>00020230024040205150</t>
  </si>
  <si>
    <t>00020230024040206150</t>
  </si>
  <si>
    <t>00020230024040208150</t>
  </si>
  <si>
    <t>00020230024040209150</t>
  </si>
  <si>
    <t>00020230024040215150</t>
  </si>
  <si>
    <t>00020230024040216150</t>
  </si>
  <si>
    <t>00020230024040218150</t>
  </si>
  <si>
    <t>00020230024040220150</t>
  </si>
  <si>
    <t>00020230024040222150</t>
  </si>
  <si>
    <t>00020230024040223150</t>
  </si>
  <si>
    <t>00020245453040000150</t>
  </si>
  <si>
    <t>00020800000000000000</t>
  </si>
  <si>
    <t>00020804000040000150</t>
  </si>
  <si>
    <t>00021804020040000150</t>
  </si>
  <si>
    <t>по кодам классификации доходов бюджетов за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</si>
</sst>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1"/>
      <name val="Calibri"/>
      <family val="2"/>
    </font>
    <font>
      <sz val="10"/>
      <color indexed="8"/>
      <name val="Arial Cyr"/>
    </font>
    <font>
      <b/>
      <sz val="10"/>
      <color indexed="8"/>
      <name val="Arial Cyr"/>
    </font>
    <font>
      <sz val="11"/>
      <name val="Calibri"/>
      <family val="2"/>
    </font>
    <font>
      <sz val="8"/>
      <name val="Calibri"/>
      <family val="2"/>
    </font>
    <font>
      <sz val="10"/>
      <name val="Arial Cyr"/>
      <charset val="204"/>
    </font>
    <font>
      <b/>
      <sz val="12"/>
      <name val="Arial Cyr"/>
      <charset val="204"/>
    </font>
    <font>
      <b/>
      <sz val="11"/>
      <name val="Calibri"/>
      <family val="2"/>
    </font>
    <font>
      <b/>
      <sz val="10"/>
      <color indexed="8"/>
      <name val="Arial Cyr"/>
    </font>
    <font>
      <sz val="10"/>
      <color rgb="FF000000"/>
      <name val="Arial Cyr"/>
    </font>
    <font>
      <b/>
      <sz val="10"/>
      <color rgb="FF000000"/>
      <name val="Arial Cyr"/>
    </font>
    <font>
      <b/>
      <sz val="12"/>
      <color rgb="FF000000"/>
      <name val="Arial Cyr"/>
    </font>
    <font>
      <sz val="8"/>
      <color rgb="FF000000"/>
      <name val="Arial"/>
      <family val="2"/>
      <charset val="204"/>
    </font>
    <font>
      <b/>
      <sz val="10"/>
      <color rgb="FF000000"/>
      <name val="Arial"/>
      <family val="2"/>
      <charset val="204"/>
    </font>
    <font>
      <sz val="10"/>
      <color rgb="FF000000"/>
      <name val="Arial"/>
      <family val="2"/>
      <charset val="204"/>
    </font>
    <font>
      <b/>
      <sz val="8"/>
      <color rgb="FF000000"/>
      <name val="Arial"/>
      <family val="2"/>
      <charset val="204"/>
    </font>
    <font>
      <b/>
      <sz val="11"/>
      <name val="Calibri"/>
      <family val="2"/>
      <charset val="204"/>
    </font>
    <font>
      <b/>
      <sz val="10"/>
      <name val="Arial"/>
      <family val="2"/>
      <charset val="204"/>
    </font>
    <font>
      <i/>
      <sz val="9"/>
      <color rgb="FF000000"/>
      <name val="Calibri"/>
      <family val="2"/>
      <charset val="204"/>
      <scheme val="minor"/>
    </font>
    <font>
      <sz val="10"/>
      <color rgb="FF000000"/>
      <name val="Arial Cyr"/>
      <charset val="204"/>
    </font>
    <font>
      <b/>
      <sz val="10"/>
      <color rgb="FF000000"/>
      <name val="Arial Cyr"/>
      <charset val="204"/>
    </font>
    <font>
      <b/>
      <sz val="10"/>
      <name val="Arial Cyr"/>
      <charset val="204"/>
    </font>
  </fonts>
  <fills count="6">
    <fill>
      <patternFill patternType="none"/>
    </fill>
    <fill>
      <patternFill patternType="gray125"/>
    </fill>
    <fill>
      <patternFill patternType="solid">
        <fgColor indexed="65"/>
        <bgColor indexed="64"/>
      </patternFill>
    </fill>
    <fill>
      <patternFill patternType="solid">
        <fgColor rgb="FFC0C0C0"/>
      </patternFill>
    </fill>
    <fill>
      <patternFill patternType="solid">
        <fgColor rgb="FFFFFF99"/>
      </patternFill>
    </fill>
    <fill>
      <patternFill patternType="solid">
        <fgColor rgb="FFCCFFFF"/>
      </patternFill>
    </fill>
  </fills>
  <borders count="15">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s>
  <cellStyleXfs count="42">
    <xf numFmtId="0" fontId="0" fillId="0" borderId="0"/>
    <xf numFmtId="0" fontId="3" fillId="0" borderId="0"/>
    <xf numFmtId="0" fontId="3" fillId="0" borderId="0"/>
    <xf numFmtId="0" fontId="9" fillId="0" borderId="0"/>
    <xf numFmtId="0" fontId="9" fillId="0" borderId="0"/>
    <xf numFmtId="0" fontId="3" fillId="0" borderId="0"/>
    <xf numFmtId="0" fontId="9" fillId="3" borderId="0"/>
    <xf numFmtId="0" fontId="9" fillId="0" borderId="4">
      <alignment horizontal="center" vertical="center" wrapText="1"/>
    </xf>
    <xf numFmtId="1" fontId="9" fillId="0" borderId="4">
      <alignment horizontal="center" vertical="top" shrinkToFit="1"/>
    </xf>
    <xf numFmtId="0" fontId="9" fillId="0" borderId="0"/>
    <xf numFmtId="0" fontId="9" fillId="0" borderId="4">
      <alignment horizontal="center" vertical="center" wrapText="1"/>
    </xf>
    <xf numFmtId="0" fontId="9" fillId="0" borderId="4">
      <alignment horizontal="center" vertical="top" wrapText="1"/>
    </xf>
    <xf numFmtId="0" fontId="9" fillId="0" borderId="4">
      <alignment horizontal="center" vertical="center" wrapText="1"/>
    </xf>
    <xf numFmtId="0" fontId="9" fillId="0" borderId="4">
      <alignment horizontal="center" vertical="center" wrapText="1"/>
    </xf>
    <xf numFmtId="0" fontId="9" fillId="0" borderId="4">
      <alignment horizontal="center" vertical="center" wrapText="1"/>
    </xf>
    <xf numFmtId="0" fontId="9" fillId="0" borderId="4">
      <alignment horizontal="center" vertical="center" wrapText="1"/>
    </xf>
    <xf numFmtId="0" fontId="9" fillId="0" borderId="4">
      <alignment horizontal="center" vertical="center" wrapText="1"/>
    </xf>
    <xf numFmtId="1" fontId="10" fillId="0" borderId="4">
      <alignment horizontal="left" vertical="top" shrinkToFit="1"/>
    </xf>
    <xf numFmtId="1" fontId="10" fillId="0" borderId="5">
      <alignment horizontal="left" vertical="top" shrinkToFit="1"/>
    </xf>
    <xf numFmtId="4" fontId="9" fillId="0" borderId="4">
      <alignment horizontal="right" vertical="top" shrinkToFit="1"/>
    </xf>
    <xf numFmtId="4" fontId="10" fillId="4" borderId="4">
      <alignment horizontal="right" vertical="top" shrinkToFit="1"/>
    </xf>
    <xf numFmtId="0" fontId="9" fillId="0" borderId="0">
      <alignment horizontal="left" wrapText="1"/>
    </xf>
    <xf numFmtId="0" fontId="9" fillId="0" borderId="6">
      <alignment horizontal="center" vertical="center" wrapText="1"/>
    </xf>
    <xf numFmtId="10" fontId="9" fillId="0" borderId="4">
      <alignment horizontal="center" vertical="top" shrinkToFit="1"/>
    </xf>
    <xf numFmtId="10" fontId="10" fillId="4" borderId="4">
      <alignment horizontal="center" vertical="top" shrinkToFit="1"/>
    </xf>
    <xf numFmtId="0" fontId="11" fillId="0" borderId="0">
      <alignment horizontal="center" wrapText="1"/>
    </xf>
    <xf numFmtId="0" fontId="11" fillId="0" borderId="0">
      <alignment horizontal="center"/>
    </xf>
    <xf numFmtId="0" fontId="9" fillId="0" borderId="0">
      <alignment horizontal="right"/>
    </xf>
    <xf numFmtId="0" fontId="9" fillId="3" borderId="0">
      <alignment horizontal="left"/>
    </xf>
    <xf numFmtId="0" fontId="9" fillId="0" borderId="4">
      <alignment horizontal="left" vertical="top" wrapText="1"/>
    </xf>
    <xf numFmtId="4" fontId="10" fillId="5" borderId="4">
      <alignment horizontal="right" vertical="top" shrinkToFit="1"/>
    </xf>
    <xf numFmtId="10" fontId="10" fillId="5" borderId="4">
      <alignment horizontal="center" vertical="top" shrinkToFit="1"/>
    </xf>
    <xf numFmtId="0" fontId="5" fillId="0" borderId="0"/>
    <xf numFmtId="4" fontId="12" fillId="0" borderId="7">
      <alignment horizontal="right"/>
    </xf>
    <xf numFmtId="4" fontId="12" fillId="0" borderId="4">
      <alignment horizontal="right"/>
    </xf>
    <xf numFmtId="0" fontId="12" fillId="0" borderId="9">
      <alignment horizontal="center"/>
    </xf>
    <xf numFmtId="0" fontId="15" fillId="0" borderId="10">
      <alignment horizontal="left" wrapText="1"/>
    </xf>
    <xf numFmtId="49" fontId="12" fillId="0" borderId="11">
      <alignment horizontal="center" wrapText="1"/>
    </xf>
    <xf numFmtId="4" fontId="12" fillId="0" borderId="8">
      <alignment horizontal="right"/>
    </xf>
    <xf numFmtId="0" fontId="12" fillId="0" borderId="12">
      <alignment horizontal="left" wrapText="1"/>
    </xf>
    <xf numFmtId="0" fontId="5" fillId="0" borderId="0"/>
    <xf numFmtId="4" fontId="18" fillId="0" borderId="7">
      <alignment horizontal="right" vertical="center" shrinkToFit="1"/>
    </xf>
  </cellStyleXfs>
  <cellXfs count="65">
    <xf numFmtId="0" fontId="0" fillId="0" borderId="0" xfId="0"/>
    <xf numFmtId="0" fontId="0" fillId="0" borderId="0" xfId="0" applyProtection="1">
      <protection locked="0"/>
    </xf>
    <xf numFmtId="0" fontId="9" fillId="0" borderId="0" xfId="21" applyNumberFormat="1" applyProtection="1">
      <alignment horizontal="left" wrapText="1"/>
    </xf>
    <xf numFmtId="0" fontId="11" fillId="0" borderId="0" xfId="25" applyNumberFormat="1" applyProtection="1">
      <alignment horizontal="center" wrapText="1"/>
    </xf>
    <xf numFmtId="0" fontId="11" fillId="0" borderId="0" xfId="26" applyNumberFormat="1" applyProtection="1">
      <alignment horizontal="center"/>
    </xf>
    <xf numFmtId="4" fontId="10" fillId="5" borderId="4" xfId="30" applyProtection="1">
      <alignment horizontal="right" vertical="top" shrinkToFit="1"/>
    </xf>
    <xf numFmtId="10" fontId="10" fillId="5" borderId="4" xfId="31" applyProtection="1">
      <alignment horizontal="center" vertical="top" shrinkToFit="1"/>
    </xf>
    <xf numFmtId="4" fontId="10" fillId="4" borderId="4" xfId="20" applyProtection="1">
      <alignment horizontal="right" vertical="top" shrinkToFit="1"/>
    </xf>
    <xf numFmtId="10" fontId="10" fillId="4" borderId="4" xfId="24" applyProtection="1">
      <alignment horizontal="center" vertical="top" shrinkToFit="1"/>
    </xf>
    <xf numFmtId="0" fontId="5" fillId="0" borderId="1" xfId="32" applyFont="1" applyFill="1" applyBorder="1" applyAlignment="1">
      <alignment horizontal="center" vertical="center" wrapText="1"/>
    </xf>
    <xf numFmtId="0" fontId="5" fillId="0" borderId="2" xfId="32" applyFont="1" applyFill="1" applyBorder="1" applyAlignment="1">
      <alignment horizontal="center" vertical="center" wrapText="1"/>
    </xf>
    <xf numFmtId="164" fontId="5" fillId="0" borderId="1" xfId="32" applyNumberFormat="1" applyFont="1" applyFill="1" applyBorder="1" applyAlignment="1">
      <alignment horizontal="center" vertical="center" wrapText="1"/>
    </xf>
    <xf numFmtId="0" fontId="9" fillId="0" borderId="0" xfId="21" applyBorder="1" applyAlignment="1">
      <alignment wrapText="1"/>
    </xf>
    <xf numFmtId="0" fontId="5" fillId="0" borderId="0" xfId="32" applyFont="1" applyFill="1" applyBorder="1" applyAlignment="1">
      <alignment horizontal="right"/>
    </xf>
    <xf numFmtId="0" fontId="11" fillId="0" borderId="0" xfId="25" applyBorder="1" applyAlignment="1">
      <alignment wrapText="1"/>
    </xf>
    <xf numFmtId="0" fontId="11" fillId="0" borderId="0" xfId="26" applyBorder="1" applyAlignment="1"/>
    <xf numFmtId="4" fontId="2" fillId="5" borderId="4" xfId="30" applyFont="1" applyProtection="1">
      <alignment horizontal="right" vertical="top" shrinkToFit="1"/>
    </xf>
    <xf numFmtId="10" fontId="2" fillId="5" borderId="4" xfId="31" applyFont="1" applyProtection="1">
      <alignment horizontal="center" vertical="top" shrinkToFit="1"/>
    </xf>
    <xf numFmtId="0" fontId="7" fillId="0" borderId="0" xfId="0" applyFont="1" applyProtection="1">
      <protection locked="0"/>
    </xf>
    <xf numFmtId="0" fontId="1" fillId="0" borderId="0" xfId="21" applyFont="1" applyFill="1" applyBorder="1" applyAlignment="1">
      <alignment wrapText="1"/>
    </xf>
    <xf numFmtId="4" fontId="8" fillId="5" borderId="4" xfId="30" applyFont="1" applyProtection="1">
      <alignment horizontal="right" vertical="top" shrinkToFit="1"/>
    </xf>
    <xf numFmtId="10" fontId="8" fillId="5" borderId="4" xfId="31" applyFont="1" applyProtection="1">
      <alignment horizontal="center" vertical="top" shrinkToFit="1"/>
    </xf>
    <xf numFmtId="4" fontId="0" fillId="0" borderId="0" xfId="0" applyNumberFormat="1" applyProtection="1">
      <protection locked="0"/>
    </xf>
    <xf numFmtId="4" fontId="17" fillId="0" borderId="3" xfId="0" applyNumberFormat="1" applyFont="1" applyFill="1" applyBorder="1" applyProtection="1">
      <protection locked="0"/>
    </xf>
    <xf numFmtId="4" fontId="10" fillId="5" borderId="4" xfId="30" applyFont="1" applyProtection="1">
      <alignment horizontal="right" vertical="top" shrinkToFit="1"/>
    </xf>
    <xf numFmtId="10" fontId="10" fillId="5" borderId="4" xfId="31" applyFont="1" applyProtection="1">
      <alignment horizontal="center" vertical="top" shrinkToFit="1"/>
    </xf>
    <xf numFmtId="4" fontId="7" fillId="0" borderId="0" xfId="0" applyNumberFormat="1" applyFont="1" applyProtection="1">
      <protection locked="0"/>
    </xf>
    <xf numFmtId="0" fontId="9" fillId="0" borderId="4" xfId="16" applyNumberFormat="1" applyProtection="1">
      <alignment horizontal="center" vertical="center" wrapText="1"/>
    </xf>
    <xf numFmtId="0" fontId="9" fillId="0" borderId="4" xfId="16">
      <alignment horizontal="center" vertical="center" wrapText="1"/>
    </xf>
    <xf numFmtId="0" fontId="9" fillId="0" borderId="0" xfId="21" applyFill="1" applyBorder="1" applyAlignment="1">
      <alignment wrapText="1"/>
    </xf>
    <xf numFmtId="0" fontId="5" fillId="0" borderId="1" xfId="32" applyFill="1" applyBorder="1" applyAlignment="1">
      <alignment horizontal="center" vertical="center" wrapText="1"/>
    </xf>
    <xf numFmtId="0" fontId="20" fillId="0" borderId="4" xfId="29" applyNumberFormat="1" applyFont="1" applyFill="1" applyProtection="1">
      <alignment horizontal="left" vertical="top" wrapText="1"/>
    </xf>
    <xf numFmtId="1" fontId="20" fillId="0" borderId="4" xfId="8" applyNumberFormat="1" applyFont="1" applyFill="1" applyProtection="1">
      <alignment horizontal="center" vertical="top" shrinkToFit="1"/>
    </xf>
    <xf numFmtId="0" fontId="9" fillId="0" borderId="4" xfId="29" applyNumberFormat="1" applyFill="1" applyProtection="1">
      <alignment horizontal="left" vertical="top" wrapText="1"/>
    </xf>
    <xf numFmtId="1" fontId="9" fillId="0" borderId="4" xfId="8" applyNumberFormat="1" applyFill="1" applyProtection="1">
      <alignment horizontal="center" vertical="top" shrinkToFit="1"/>
    </xf>
    <xf numFmtId="4" fontId="19" fillId="0" borderId="4" xfId="30" applyNumberFormat="1" applyFont="1" applyFill="1" applyProtection="1">
      <alignment horizontal="right" vertical="top" shrinkToFit="1"/>
    </xf>
    <xf numFmtId="4" fontId="20" fillId="0" borderId="4" xfId="30" applyNumberFormat="1" applyFont="1" applyFill="1" applyProtection="1">
      <alignment horizontal="right" vertical="top" shrinkToFit="1"/>
    </xf>
    <xf numFmtId="0" fontId="16" fillId="0" borderId="3" xfId="0" applyFont="1" applyFill="1" applyBorder="1" applyProtection="1">
      <protection locked="0"/>
    </xf>
    <xf numFmtId="0" fontId="0" fillId="0" borderId="3" xfId="0" applyFill="1" applyBorder="1" applyAlignment="1" applyProtection="1">
      <alignment horizontal="center"/>
      <protection locked="0"/>
    </xf>
    <xf numFmtId="0" fontId="13" fillId="0" borderId="3" xfId="36" applyNumberFormat="1" applyFont="1" applyFill="1" applyBorder="1" applyProtection="1">
      <alignment horizontal="left" wrapText="1"/>
    </xf>
    <xf numFmtId="49" fontId="14" fillId="0" borderId="3" xfId="37" applyNumberFormat="1" applyFont="1" applyFill="1" applyBorder="1" applyProtection="1">
      <alignment horizontal="center" wrapText="1"/>
    </xf>
    <xf numFmtId="4" fontId="17" fillId="0" borderId="0" xfId="0" applyNumberFormat="1" applyFont="1" applyFill="1" applyProtection="1">
      <protection locked="0"/>
    </xf>
    <xf numFmtId="4" fontId="13" fillId="0" borderId="3" xfId="38" applyNumberFormat="1" applyFont="1" applyFill="1" applyBorder="1" applyProtection="1">
      <alignment horizontal="right"/>
    </xf>
    <xf numFmtId="0" fontId="0" fillId="0" borderId="0" xfId="0" applyFill="1" applyProtection="1">
      <protection locked="0"/>
    </xf>
    <xf numFmtId="4" fontId="19" fillId="0" borderId="13" xfId="30" applyNumberFormat="1" applyFont="1" applyFill="1" applyBorder="1" applyProtection="1">
      <alignment horizontal="right" vertical="top" shrinkToFit="1"/>
    </xf>
    <xf numFmtId="4" fontId="17" fillId="0" borderId="14" xfId="0" applyNumberFormat="1" applyFont="1" applyFill="1" applyBorder="1" applyProtection="1">
      <protection locked="0"/>
    </xf>
    <xf numFmtId="4" fontId="13" fillId="0" borderId="14" xfId="38" applyNumberFormat="1" applyFont="1" applyFill="1" applyBorder="1" applyProtection="1">
      <alignment horizontal="right"/>
    </xf>
    <xf numFmtId="0" fontId="9" fillId="0" borderId="5" xfId="16" applyNumberFormat="1" applyBorder="1" applyProtection="1">
      <alignment horizontal="center" vertical="center" wrapText="1"/>
    </xf>
    <xf numFmtId="4" fontId="2" fillId="5" borderId="5" xfId="30" applyFont="1" applyBorder="1" applyProtection="1">
      <alignment horizontal="right" vertical="top" shrinkToFit="1"/>
    </xf>
    <xf numFmtId="4" fontId="10" fillId="5" borderId="5" xfId="30" applyBorder="1" applyProtection="1">
      <alignment horizontal="right" vertical="top" shrinkToFit="1"/>
    </xf>
    <xf numFmtId="4" fontId="8" fillId="5" borderId="5" xfId="30" applyFont="1" applyBorder="1" applyProtection="1">
      <alignment horizontal="right" vertical="top" shrinkToFit="1"/>
    </xf>
    <xf numFmtId="4" fontId="10" fillId="5" borderId="5" xfId="30" applyFont="1" applyBorder="1" applyProtection="1">
      <alignment horizontal="right" vertical="top" shrinkToFit="1"/>
    </xf>
    <xf numFmtId="4" fontId="10" fillId="4" borderId="5" xfId="20" applyBorder="1" applyProtection="1">
      <alignment horizontal="right" vertical="top" shrinkToFit="1"/>
    </xf>
    <xf numFmtId="4" fontId="20" fillId="0" borderId="13" xfId="30" applyNumberFormat="1" applyFont="1" applyFill="1" applyBorder="1" applyProtection="1">
      <alignment horizontal="right" vertical="top" shrinkToFit="1"/>
    </xf>
    <xf numFmtId="4" fontId="9" fillId="0" borderId="4" xfId="30" applyNumberFormat="1" applyFont="1" applyFill="1" applyProtection="1">
      <alignment horizontal="right" vertical="top" shrinkToFit="1"/>
    </xf>
    <xf numFmtId="4" fontId="9" fillId="0" borderId="13" xfId="30" applyNumberFormat="1" applyFont="1" applyFill="1" applyBorder="1" applyProtection="1">
      <alignment horizontal="right" vertical="top" shrinkToFit="1"/>
    </xf>
    <xf numFmtId="0" fontId="0" fillId="0" borderId="0" xfId="0" applyFont="1" applyFill="1" applyProtection="1">
      <protection locked="0"/>
    </xf>
    <xf numFmtId="164" fontId="5" fillId="0" borderId="3" xfId="32" applyNumberFormat="1" applyFont="1" applyFill="1" applyBorder="1" applyAlignment="1">
      <alignment horizontal="right" vertical="top" wrapText="1"/>
    </xf>
    <xf numFmtId="164" fontId="21" fillId="0" borderId="3" xfId="32" applyNumberFormat="1" applyFont="1" applyFill="1" applyBorder="1" applyAlignment="1">
      <alignment horizontal="right" vertical="top" wrapText="1"/>
    </xf>
    <xf numFmtId="0" fontId="9" fillId="0" borderId="4" xfId="16" applyNumberFormat="1" applyProtection="1">
      <alignment horizontal="center" vertical="center" wrapText="1"/>
    </xf>
    <xf numFmtId="0" fontId="9" fillId="0" borderId="4" xfId="16">
      <alignment horizontal="center" vertical="center" wrapText="1"/>
    </xf>
    <xf numFmtId="0" fontId="1" fillId="0" borderId="0" xfId="10" applyNumberFormat="1" applyFont="1" applyBorder="1" applyAlignment="1" applyProtection="1">
      <alignment horizontal="right" vertical="center" wrapText="1"/>
    </xf>
    <xf numFmtId="0" fontId="9" fillId="0" borderId="0" xfId="10" applyNumberFormat="1" applyBorder="1" applyAlignment="1" applyProtection="1">
      <alignment horizontal="right" vertical="center" wrapText="1"/>
    </xf>
    <xf numFmtId="0" fontId="6" fillId="2" borderId="0" xfId="32" applyFont="1" applyFill="1" applyAlignment="1">
      <alignment horizontal="center" wrapText="1"/>
    </xf>
    <xf numFmtId="0" fontId="6" fillId="2" borderId="0" xfId="32" applyFont="1" applyFill="1" applyAlignment="1">
      <alignment horizontal="center"/>
    </xf>
  </cellXfs>
  <cellStyles count="42">
    <cellStyle name="br" xfId="1"/>
    <cellStyle name="col" xfId="2"/>
    <cellStyle name="style0" xfId="3"/>
    <cellStyle name="td" xfId="4"/>
    <cellStyle name="tr" xfId="5"/>
    <cellStyle name="xl21" xfId="6"/>
    <cellStyle name="xl22" xfId="7"/>
    <cellStyle name="xl23" xfId="8"/>
    <cellStyle name="xl24" xfId="9"/>
    <cellStyle name="xl25" xfId="10"/>
    <cellStyle name="xl26" xfId="11"/>
    <cellStyle name="xl27" xfId="12"/>
    <cellStyle name="xl28" xfId="13"/>
    <cellStyle name="xl29" xfId="14"/>
    <cellStyle name="xl30" xfId="15"/>
    <cellStyle name="xl31" xfId="16"/>
    <cellStyle name="xl32" xfId="17"/>
    <cellStyle name="xl33" xfId="18"/>
    <cellStyle name="xl34" xfId="19"/>
    <cellStyle name="xl35" xfId="20"/>
    <cellStyle name="xl36" xfId="21"/>
    <cellStyle name="xl37" xfId="22"/>
    <cellStyle name="xl38" xfId="23"/>
    <cellStyle name="xl39" xfId="24"/>
    <cellStyle name="xl40" xfId="25"/>
    <cellStyle name="xl41" xfId="26"/>
    <cellStyle name="xl42" xfId="27"/>
    <cellStyle name="xl43" xfId="28"/>
    <cellStyle name="xl44" xfId="29"/>
    <cellStyle name="xl45" xfId="30"/>
    <cellStyle name="xl46" xfId="31"/>
    <cellStyle name="xl47" xfId="34"/>
    <cellStyle name="xl48" xfId="33"/>
    <cellStyle name="xl51" xfId="41"/>
    <cellStyle name="xl69" xfId="35"/>
    <cellStyle name="xl86" xfId="36"/>
    <cellStyle name="xl92" xfId="37"/>
    <cellStyle name="xl94" xfId="38"/>
    <cellStyle name="xl96" xfId="39"/>
    <cellStyle name="Обычный" xfId="0" builtinId="0"/>
    <cellStyle name="Обычный 2" xfId="40"/>
    <cellStyle name="Обычный_Документ_1" xfId="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7"/>
  <sheetViews>
    <sheetView showGridLines="0" showZeros="0" tabSelected="1" view="pageBreakPreview" zoomScaleSheetLayoutView="100" workbookViewId="0">
      <pane ySplit="8" topLeftCell="A210" activePane="bottomLeft" state="frozen"/>
      <selection pane="bottomLeft" activeCell="E210" sqref="E210"/>
    </sheetView>
  </sheetViews>
  <sheetFormatPr defaultRowHeight="15" outlineLevelRow="2" x14ac:dyDescent="0.25"/>
  <cols>
    <col min="1" max="1" width="59.28515625" style="43" customWidth="1"/>
    <col min="2" max="2" width="23.7109375" style="43" customWidth="1"/>
    <col min="3" max="3" width="16.42578125" style="56" customWidth="1"/>
    <col min="4" max="4" width="16.7109375" style="56" customWidth="1"/>
    <col min="5" max="5" width="17.42578125" style="56" customWidth="1"/>
    <col min="6" max="6" width="14.42578125" style="56" customWidth="1"/>
    <col min="7" max="10" width="9.140625" style="1" hidden="1" customWidth="1"/>
    <col min="11" max="11" width="15" style="1" bestFit="1" customWidth="1"/>
    <col min="12" max="16384" width="9.140625" style="1"/>
  </cols>
  <sheetData>
    <row r="1" spans="1:11" x14ac:dyDescent="0.25">
      <c r="A1" s="29"/>
      <c r="B1" s="29"/>
      <c r="C1" s="19"/>
      <c r="D1" s="19"/>
      <c r="E1" s="19"/>
      <c r="F1" s="13" t="s">
        <v>12</v>
      </c>
      <c r="G1" s="12"/>
      <c r="H1" s="12"/>
      <c r="I1" s="12"/>
      <c r="J1" s="12"/>
    </row>
    <row r="2" spans="1:11" x14ac:dyDescent="0.25">
      <c r="A2" s="29"/>
      <c r="B2" s="29"/>
      <c r="C2" s="19"/>
      <c r="D2" s="19"/>
      <c r="E2" s="19"/>
      <c r="F2" s="13" t="s">
        <v>8</v>
      </c>
      <c r="G2" s="12"/>
      <c r="H2" s="12"/>
      <c r="I2" s="12"/>
      <c r="J2" s="12"/>
    </row>
    <row r="3" spans="1:11" x14ac:dyDescent="0.25">
      <c r="A3" s="29"/>
      <c r="B3" s="29"/>
      <c r="C3" s="19"/>
      <c r="D3" s="19"/>
      <c r="E3" s="19"/>
      <c r="F3" s="13" t="s">
        <v>9</v>
      </c>
      <c r="G3" s="12"/>
      <c r="H3" s="12"/>
      <c r="I3" s="12"/>
      <c r="J3" s="12"/>
    </row>
    <row r="4" spans="1:11" x14ac:dyDescent="0.25">
      <c r="A4" s="29"/>
      <c r="B4" s="29"/>
      <c r="C4" s="19"/>
      <c r="D4" s="19"/>
      <c r="E4" s="19"/>
      <c r="F4" s="13"/>
      <c r="G4" s="12"/>
      <c r="H4" s="12"/>
      <c r="I4" s="12"/>
      <c r="J4" s="12"/>
    </row>
    <row r="5" spans="1:11" ht="15.75" x14ac:dyDescent="0.25">
      <c r="A5" s="63" t="s">
        <v>10</v>
      </c>
      <c r="B5" s="63"/>
      <c r="C5" s="63"/>
      <c r="D5" s="63"/>
      <c r="E5" s="63"/>
      <c r="F5" s="63"/>
      <c r="G5" s="14"/>
      <c r="H5" s="14"/>
      <c r="I5" s="3"/>
      <c r="J5" s="3"/>
    </row>
    <row r="6" spans="1:11" ht="15.75" x14ac:dyDescent="0.25">
      <c r="A6" s="64" t="s">
        <v>405</v>
      </c>
      <c r="B6" s="64"/>
      <c r="C6" s="64"/>
      <c r="D6" s="64"/>
      <c r="E6" s="64"/>
      <c r="F6" s="64"/>
      <c r="G6" s="15"/>
      <c r="H6" s="15"/>
      <c r="I6" s="4"/>
      <c r="J6" s="4"/>
    </row>
    <row r="7" spans="1:11" x14ac:dyDescent="0.25">
      <c r="A7" s="61" t="s">
        <v>11</v>
      </c>
      <c r="B7" s="62"/>
      <c r="C7" s="62"/>
      <c r="D7" s="62"/>
      <c r="E7" s="62"/>
      <c r="F7" s="62"/>
      <c r="G7" s="62"/>
      <c r="H7" s="62"/>
      <c r="I7" s="62"/>
      <c r="J7" s="62"/>
    </row>
    <row r="8" spans="1:11" ht="38.25" x14ac:dyDescent="0.25">
      <c r="A8" s="30" t="s">
        <v>0</v>
      </c>
      <c r="B8" s="30" t="s">
        <v>5</v>
      </c>
      <c r="C8" s="9" t="s">
        <v>6</v>
      </c>
      <c r="D8" s="9" t="s">
        <v>1</v>
      </c>
      <c r="E8" s="10" t="s">
        <v>2</v>
      </c>
      <c r="F8" s="11" t="s">
        <v>7</v>
      </c>
      <c r="G8" s="59" t="s">
        <v>3</v>
      </c>
      <c r="H8" s="60"/>
      <c r="I8" s="59" t="s">
        <v>4</v>
      </c>
      <c r="J8" s="60"/>
    </row>
    <row r="9" spans="1:11" x14ac:dyDescent="0.25">
      <c r="A9" s="31" t="s">
        <v>71</v>
      </c>
      <c r="B9" s="32" t="s">
        <v>16</v>
      </c>
      <c r="C9" s="36">
        <v>523280</v>
      </c>
      <c r="D9" s="36">
        <v>536227.85600000003</v>
      </c>
      <c r="E9" s="53">
        <v>592907.58226000005</v>
      </c>
      <c r="F9" s="58">
        <f>E9/D9*100</f>
        <v>110.57008240541685</v>
      </c>
      <c r="G9" s="47"/>
      <c r="H9" s="28"/>
      <c r="I9" s="27"/>
      <c r="J9" s="28"/>
    </row>
    <row r="10" spans="1:11" s="18" customFormat="1" x14ac:dyDescent="0.25">
      <c r="A10" s="31" t="s">
        <v>72</v>
      </c>
      <c r="B10" s="32" t="s">
        <v>17</v>
      </c>
      <c r="C10" s="36">
        <v>300518</v>
      </c>
      <c r="D10" s="36">
        <v>300518</v>
      </c>
      <c r="E10" s="53">
        <v>317559.15571000002</v>
      </c>
      <c r="F10" s="58">
        <f t="shared" ref="F10:F73" si="0">E10/D10*100</f>
        <v>105.67059401100767</v>
      </c>
      <c r="G10" s="48">
        <v>-8626.7425299999995</v>
      </c>
      <c r="H10" s="17">
        <v>1.0190106802575676</v>
      </c>
      <c r="I10" s="16">
        <v>0</v>
      </c>
      <c r="J10" s="17"/>
      <c r="K10" s="26"/>
    </row>
    <row r="11" spans="1:11" s="18" customFormat="1" ht="64.5" customHeight="1" outlineLevel="1" x14ac:dyDescent="0.25">
      <c r="A11" s="33" t="s">
        <v>73</v>
      </c>
      <c r="B11" s="34" t="s">
        <v>253</v>
      </c>
      <c r="C11" s="35">
        <v>289868</v>
      </c>
      <c r="D11" s="35">
        <v>289868</v>
      </c>
      <c r="E11" s="44">
        <v>306279.07763000001</v>
      </c>
      <c r="F11" s="57">
        <f t="shared" si="0"/>
        <v>105.66156927636028</v>
      </c>
      <c r="G11" s="48">
        <v>-2772.6207199999999</v>
      </c>
      <c r="H11" s="17">
        <v>1.011523345843256</v>
      </c>
      <c r="I11" s="16">
        <v>0</v>
      </c>
      <c r="J11" s="17"/>
    </row>
    <row r="12" spans="1:11" ht="64.5" customHeight="1" outlineLevel="2" x14ac:dyDescent="0.25">
      <c r="A12" s="33" t="s">
        <v>74</v>
      </c>
      <c r="B12" s="34" t="s">
        <v>254</v>
      </c>
      <c r="C12" s="35">
        <v>0</v>
      </c>
      <c r="D12" s="35">
        <v>0</v>
      </c>
      <c r="E12" s="44">
        <v>385.01506999999998</v>
      </c>
      <c r="F12" s="58"/>
      <c r="G12" s="49">
        <v>576.08037000000002</v>
      </c>
      <c r="H12" s="6">
        <v>0.71195981500000005</v>
      </c>
      <c r="I12" s="5">
        <v>0</v>
      </c>
      <c r="J12" s="6"/>
    </row>
    <row r="13" spans="1:11" ht="65.25" customHeight="1" outlineLevel="2" x14ac:dyDescent="0.25">
      <c r="A13" s="33" t="s">
        <v>75</v>
      </c>
      <c r="B13" s="34" t="s">
        <v>255</v>
      </c>
      <c r="C13" s="35">
        <v>0</v>
      </c>
      <c r="D13" s="35">
        <v>0</v>
      </c>
      <c r="E13" s="44">
        <v>0.29432000000000003</v>
      </c>
      <c r="F13" s="58"/>
      <c r="G13" s="49">
        <v>-1318.5817300000001</v>
      </c>
      <c r="H13" s="6">
        <v>1.8790544866666667</v>
      </c>
      <c r="I13" s="5">
        <v>0</v>
      </c>
      <c r="J13" s="6"/>
    </row>
    <row r="14" spans="1:11" ht="66.75" customHeight="1" outlineLevel="2" x14ac:dyDescent="0.25">
      <c r="A14" s="33" t="s">
        <v>73</v>
      </c>
      <c r="B14" s="34" t="s">
        <v>256</v>
      </c>
      <c r="C14" s="35">
        <v>0</v>
      </c>
      <c r="D14" s="35">
        <v>0</v>
      </c>
      <c r="E14" s="44">
        <v>72.890339999999995</v>
      </c>
      <c r="F14" s="58"/>
      <c r="G14" s="49">
        <v>-41.81044</v>
      </c>
      <c r="H14" s="6"/>
      <c r="I14" s="5">
        <v>0</v>
      </c>
      <c r="J14" s="6"/>
    </row>
    <row r="15" spans="1:11" s="18" customFormat="1" ht="63" customHeight="1" outlineLevel="1" x14ac:dyDescent="0.25">
      <c r="A15" s="33" t="s">
        <v>74</v>
      </c>
      <c r="B15" s="34" t="s">
        <v>257</v>
      </c>
      <c r="C15" s="35">
        <v>0</v>
      </c>
      <c r="D15" s="35">
        <v>0</v>
      </c>
      <c r="E15" s="44">
        <v>2.4280400000000002</v>
      </c>
      <c r="F15" s="58"/>
      <c r="G15" s="48">
        <v>-343.61635000000001</v>
      </c>
      <c r="H15" s="17">
        <v>1.0927439541160593</v>
      </c>
      <c r="I15" s="16">
        <v>0</v>
      </c>
      <c r="J15" s="17"/>
    </row>
    <row r="16" spans="1:11" ht="66.75" customHeight="1" outlineLevel="2" x14ac:dyDescent="0.25">
      <c r="A16" s="33" t="s">
        <v>74</v>
      </c>
      <c r="B16" s="34" t="s">
        <v>258</v>
      </c>
      <c r="C16" s="35">
        <v>0</v>
      </c>
      <c r="D16" s="35">
        <v>0</v>
      </c>
      <c r="E16" s="44">
        <v>-2.2720000000000001E-2</v>
      </c>
      <c r="F16" s="58"/>
      <c r="G16" s="49">
        <v>-528.82307000000003</v>
      </c>
      <c r="H16" s="6">
        <v>1.4147306642616266</v>
      </c>
      <c r="I16" s="5">
        <v>0</v>
      </c>
      <c r="J16" s="6"/>
    </row>
    <row r="17" spans="1:11" ht="94.5" customHeight="1" outlineLevel="2" x14ac:dyDescent="0.25">
      <c r="A17" s="33" t="s">
        <v>76</v>
      </c>
      <c r="B17" s="34" t="s">
        <v>259</v>
      </c>
      <c r="C17" s="35">
        <v>1610</v>
      </c>
      <c r="D17" s="35">
        <v>1610</v>
      </c>
      <c r="E17" s="44">
        <v>991.72355000000005</v>
      </c>
      <c r="F17" s="57">
        <f t="shared" si="0"/>
        <v>61.597736024844721</v>
      </c>
      <c r="G17" s="49">
        <v>-6.7729900000000001</v>
      </c>
      <c r="H17" s="6">
        <v>1.6389613207547169</v>
      </c>
      <c r="I17" s="5">
        <v>0</v>
      </c>
      <c r="J17" s="6"/>
      <c r="K17" s="22"/>
    </row>
    <row r="18" spans="1:11" ht="63.75" outlineLevel="2" x14ac:dyDescent="0.25">
      <c r="A18" s="33" t="s">
        <v>77</v>
      </c>
      <c r="B18" s="34" t="s">
        <v>260</v>
      </c>
      <c r="C18" s="35">
        <v>0</v>
      </c>
      <c r="D18" s="35">
        <v>0</v>
      </c>
      <c r="E18" s="44">
        <v>8.0589700000000004</v>
      </c>
      <c r="F18" s="58"/>
      <c r="G18" s="49">
        <v>404.18110999999999</v>
      </c>
      <c r="H18" s="6"/>
      <c r="I18" s="5">
        <v>0</v>
      </c>
      <c r="J18" s="6"/>
    </row>
    <row r="19" spans="1:11" ht="91.5" customHeight="1" outlineLevel="2" x14ac:dyDescent="0.25">
      <c r="A19" s="33" t="s">
        <v>76</v>
      </c>
      <c r="B19" s="34" t="s">
        <v>261</v>
      </c>
      <c r="C19" s="35">
        <v>0</v>
      </c>
      <c r="D19" s="35">
        <v>0</v>
      </c>
      <c r="E19" s="44">
        <v>1.2799799999999999</v>
      </c>
      <c r="F19" s="58"/>
      <c r="G19" s="49">
        <v>8711.1951499999996</v>
      </c>
      <c r="H19" s="6">
        <v>0.83326579738161777</v>
      </c>
      <c r="I19" s="5">
        <v>0</v>
      </c>
      <c r="J19" s="6"/>
    </row>
    <row r="20" spans="1:11" ht="38.25" outlineLevel="2" x14ac:dyDescent="0.25">
      <c r="A20" s="33" t="s">
        <v>78</v>
      </c>
      <c r="B20" s="34" t="s">
        <v>262</v>
      </c>
      <c r="C20" s="35">
        <v>3320</v>
      </c>
      <c r="D20" s="35">
        <v>3320</v>
      </c>
      <c r="E20" s="44">
        <v>2945.5206800000001</v>
      </c>
      <c r="F20" s="57">
        <f t="shared" si="0"/>
        <v>88.720502409638556</v>
      </c>
      <c r="G20" s="49">
        <v>-136.46899999999999</v>
      </c>
      <c r="H20" s="6">
        <v>1.682345</v>
      </c>
      <c r="I20" s="5">
        <v>0</v>
      </c>
      <c r="J20" s="6"/>
    </row>
    <row r="21" spans="1:11" s="18" customFormat="1" ht="38.25" outlineLevel="1" x14ac:dyDescent="0.25">
      <c r="A21" s="33" t="s">
        <v>79</v>
      </c>
      <c r="B21" s="34" t="s">
        <v>263</v>
      </c>
      <c r="C21" s="35">
        <v>0</v>
      </c>
      <c r="D21" s="35">
        <v>0</v>
      </c>
      <c r="E21" s="44">
        <v>42.07526</v>
      </c>
      <c r="F21" s="58"/>
      <c r="G21" s="50">
        <v>-10252.859210000001</v>
      </c>
      <c r="H21" s="21">
        <v>1.1188709735426425</v>
      </c>
      <c r="I21" s="20">
        <v>0</v>
      </c>
      <c r="J21" s="21"/>
    </row>
    <row r="22" spans="1:11" ht="38.25" outlineLevel="2" x14ac:dyDescent="0.25">
      <c r="A22" s="33" t="s">
        <v>78</v>
      </c>
      <c r="B22" s="34" t="s">
        <v>264</v>
      </c>
      <c r="C22" s="35">
        <v>0</v>
      </c>
      <c r="D22" s="35">
        <v>0</v>
      </c>
      <c r="E22" s="44">
        <v>11.15577</v>
      </c>
      <c r="F22" s="58"/>
      <c r="G22" s="49">
        <v>-9128.9248800000005</v>
      </c>
      <c r="H22" s="6">
        <v>1.1630980647466591</v>
      </c>
      <c r="I22" s="5">
        <v>0</v>
      </c>
      <c r="J22" s="6"/>
    </row>
    <row r="23" spans="1:11" s="18" customFormat="1" ht="38.25" outlineLevel="1" x14ac:dyDescent="0.25">
      <c r="A23" s="33" t="s">
        <v>79</v>
      </c>
      <c r="B23" s="34" t="s">
        <v>265</v>
      </c>
      <c r="C23" s="35">
        <v>0</v>
      </c>
      <c r="D23" s="35">
        <v>0</v>
      </c>
      <c r="E23" s="44">
        <v>0</v>
      </c>
      <c r="F23" s="58"/>
      <c r="G23" s="50">
        <v>-1308.04366</v>
      </c>
      <c r="H23" s="21">
        <v>1.1790124072806898</v>
      </c>
      <c r="I23" s="20">
        <v>0</v>
      </c>
      <c r="J23" s="21"/>
    </row>
    <row r="24" spans="1:11" ht="66" customHeight="1" outlineLevel="2" x14ac:dyDescent="0.25">
      <c r="A24" s="33" t="s">
        <v>80</v>
      </c>
      <c r="B24" s="34" t="s">
        <v>266</v>
      </c>
      <c r="C24" s="35">
        <v>50</v>
      </c>
      <c r="D24" s="35">
        <v>50</v>
      </c>
      <c r="E24" s="44">
        <v>65.750600000000006</v>
      </c>
      <c r="F24" s="57">
        <f t="shared" si="0"/>
        <v>131.50120000000001</v>
      </c>
      <c r="G24" s="49">
        <v>-1455.84366</v>
      </c>
      <c r="H24" s="6">
        <v>1.2057148028825773</v>
      </c>
      <c r="I24" s="5">
        <v>0</v>
      </c>
      <c r="J24" s="6"/>
    </row>
    <row r="25" spans="1:11" ht="38.25" outlineLevel="2" x14ac:dyDescent="0.25">
      <c r="A25" s="33" t="s">
        <v>81</v>
      </c>
      <c r="B25" s="34" t="s">
        <v>267</v>
      </c>
      <c r="C25" s="35">
        <v>5670</v>
      </c>
      <c r="D25" s="35">
        <v>5670</v>
      </c>
      <c r="E25" s="44">
        <v>6733.3261700000003</v>
      </c>
      <c r="F25" s="57">
        <f t="shared" si="0"/>
        <v>118.7535479717813</v>
      </c>
      <c r="G25" s="49">
        <v>2.8</v>
      </c>
      <c r="H25" s="6">
        <v>0.90666666666666662</v>
      </c>
      <c r="I25" s="5">
        <v>0</v>
      </c>
      <c r="J25" s="6"/>
    </row>
    <row r="26" spans="1:11" ht="81" customHeight="1" outlineLevel="2" x14ac:dyDescent="0.25">
      <c r="A26" s="33" t="s">
        <v>82</v>
      </c>
      <c r="B26" s="34" t="s">
        <v>268</v>
      </c>
      <c r="C26" s="35">
        <v>0</v>
      </c>
      <c r="D26" s="35">
        <v>0</v>
      </c>
      <c r="E26" s="44">
        <v>20.582049999999999</v>
      </c>
      <c r="F26" s="58"/>
      <c r="G26" s="49">
        <v>-0.96442000000000005</v>
      </c>
      <c r="H26" s="6"/>
      <c r="I26" s="5">
        <v>0</v>
      </c>
      <c r="J26" s="6"/>
    </row>
    <row r="27" spans="1:11" ht="38.25" outlineLevel="2" x14ac:dyDescent="0.25">
      <c r="A27" s="33" t="s">
        <v>83</v>
      </c>
      <c r="B27" s="34" t="s">
        <v>269</v>
      </c>
      <c r="C27" s="35">
        <v>0</v>
      </c>
      <c r="D27" s="35">
        <v>0</v>
      </c>
      <c r="E27" s="44">
        <v>0</v>
      </c>
      <c r="F27" s="58"/>
      <c r="G27" s="49">
        <v>-5.2409999999999998E-2</v>
      </c>
      <c r="H27" s="6"/>
      <c r="I27" s="5">
        <v>0</v>
      </c>
      <c r="J27" s="6"/>
    </row>
    <row r="28" spans="1:11" ht="36" customHeight="1" outlineLevel="2" x14ac:dyDescent="0.25">
      <c r="A28" s="31" t="s">
        <v>84</v>
      </c>
      <c r="B28" s="32" t="s">
        <v>18</v>
      </c>
      <c r="C28" s="36">
        <v>10925</v>
      </c>
      <c r="D28" s="36">
        <v>12500</v>
      </c>
      <c r="E28" s="53">
        <v>12606.587869999999</v>
      </c>
      <c r="F28" s="58">
        <f t="shared" si="0"/>
        <v>100.85270296</v>
      </c>
      <c r="G28" s="49">
        <v>3195.1198599999998</v>
      </c>
      <c r="H28" s="6">
        <v>0.87371067747035569</v>
      </c>
      <c r="I28" s="5">
        <v>0</v>
      </c>
      <c r="J28" s="6"/>
    </row>
    <row r="29" spans="1:11" ht="93.75" customHeight="1" outlineLevel="2" x14ac:dyDescent="0.25">
      <c r="A29" s="33" t="s">
        <v>85</v>
      </c>
      <c r="B29" s="34" t="s">
        <v>270</v>
      </c>
      <c r="C29" s="54">
        <v>4939.6099999999997</v>
      </c>
      <c r="D29" s="54">
        <v>6245.8</v>
      </c>
      <c r="E29" s="55">
        <v>6319.7712499999998</v>
      </c>
      <c r="F29" s="57">
        <f t="shared" si="0"/>
        <v>101.18433587370713</v>
      </c>
      <c r="G29" s="49"/>
      <c r="H29" s="6"/>
      <c r="I29" s="5"/>
      <c r="J29" s="6"/>
    </row>
    <row r="30" spans="1:11" ht="105.75" customHeight="1" outlineLevel="2" x14ac:dyDescent="0.25">
      <c r="A30" s="33" t="s">
        <v>86</v>
      </c>
      <c r="B30" s="34" t="s">
        <v>271</v>
      </c>
      <c r="C30" s="54">
        <v>27.35</v>
      </c>
      <c r="D30" s="54">
        <v>34.549999999999997</v>
      </c>
      <c r="E30" s="55">
        <v>34.136560000000003</v>
      </c>
      <c r="F30" s="57">
        <f t="shared" si="0"/>
        <v>98.803357452966736</v>
      </c>
      <c r="G30" s="49">
        <v>-621.93771000000004</v>
      </c>
      <c r="H30" s="6">
        <v>1.4002173166023166</v>
      </c>
      <c r="I30" s="5">
        <v>0</v>
      </c>
      <c r="J30" s="6"/>
    </row>
    <row r="31" spans="1:11" ht="93.75" customHeight="1" outlineLevel="2" x14ac:dyDescent="0.25">
      <c r="A31" s="33" t="s">
        <v>87</v>
      </c>
      <c r="B31" s="34" t="s">
        <v>272</v>
      </c>
      <c r="C31" s="54">
        <v>6577.42</v>
      </c>
      <c r="D31" s="54">
        <v>6952.17</v>
      </c>
      <c r="E31" s="55">
        <v>6977.74118</v>
      </c>
      <c r="F31" s="57">
        <f t="shared" si="0"/>
        <v>100.36781580427404</v>
      </c>
      <c r="G31" s="49">
        <v>-2926.2618900000002</v>
      </c>
      <c r="H31" s="6">
        <v>1.3708823688212928</v>
      </c>
      <c r="I31" s="5">
        <v>0</v>
      </c>
      <c r="J31" s="6"/>
    </row>
    <row r="32" spans="1:11" s="18" customFormat="1" ht="92.25" customHeight="1" outlineLevel="1" x14ac:dyDescent="0.25">
      <c r="A32" s="33" t="s">
        <v>88</v>
      </c>
      <c r="B32" s="34" t="s">
        <v>273</v>
      </c>
      <c r="C32" s="54">
        <v>-619.38</v>
      </c>
      <c r="D32" s="54">
        <v>-732.52</v>
      </c>
      <c r="E32" s="55">
        <v>-725.06111999999996</v>
      </c>
      <c r="F32" s="57">
        <f t="shared" si="0"/>
        <v>98.981750668923709</v>
      </c>
      <c r="G32" s="50">
        <v>1921.82475</v>
      </c>
      <c r="H32" s="21">
        <v>-0.38459996397694524</v>
      </c>
      <c r="I32" s="20">
        <v>0</v>
      </c>
      <c r="J32" s="21"/>
    </row>
    <row r="33" spans="1:13" outlineLevel="2" x14ac:dyDescent="0.25">
      <c r="A33" s="31" t="s">
        <v>89</v>
      </c>
      <c r="B33" s="32" t="s">
        <v>19</v>
      </c>
      <c r="C33" s="36">
        <v>51930</v>
      </c>
      <c r="D33" s="36">
        <v>51930</v>
      </c>
      <c r="E33" s="53">
        <v>70514.210049999994</v>
      </c>
      <c r="F33" s="58">
        <f t="shared" si="0"/>
        <v>135.7870403427691</v>
      </c>
      <c r="G33" s="49">
        <v>2333.1855700000001</v>
      </c>
      <c r="H33" s="6">
        <v>-22.331855699999998</v>
      </c>
      <c r="I33" s="5">
        <v>0</v>
      </c>
      <c r="J33" s="6"/>
    </row>
    <row r="34" spans="1:13" ht="27.75" customHeight="1" outlineLevel="2" x14ac:dyDescent="0.25">
      <c r="A34" s="33" t="s">
        <v>90</v>
      </c>
      <c r="B34" s="34" t="s">
        <v>274</v>
      </c>
      <c r="C34" s="54">
        <v>34322</v>
      </c>
      <c r="D34" s="54">
        <v>34322</v>
      </c>
      <c r="E34" s="55">
        <v>33826.964800000002</v>
      </c>
      <c r="F34" s="57">
        <f t="shared" si="0"/>
        <v>98.557673795233384</v>
      </c>
      <c r="G34" s="49">
        <v>268.99509</v>
      </c>
      <c r="H34" s="6">
        <v>0.75276186580882354</v>
      </c>
      <c r="I34" s="5">
        <v>0</v>
      </c>
      <c r="J34" s="6"/>
    </row>
    <row r="35" spans="1:13" s="18" customFormat="1" ht="25.5" outlineLevel="1" x14ac:dyDescent="0.25">
      <c r="A35" s="33" t="s">
        <v>90</v>
      </c>
      <c r="B35" s="34" t="s">
        <v>275</v>
      </c>
      <c r="C35" s="54">
        <v>0</v>
      </c>
      <c r="D35" s="54">
        <v>0</v>
      </c>
      <c r="E35" s="55">
        <v>326.88233000000002</v>
      </c>
      <c r="F35" s="58"/>
      <c r="G35" s="50">
        <v>-2183.4510599999999</v>
      </c>
      <c r="H35" s="21">
        <v>3.824645614489004</v>
      </c>
      <c r="I35" s="20">
        <v>0</v>
      </c>
      <c r="J35" s="21"/>
    </row>
    <row r="36" spans="1:13" ht="25.5" outlineLevel="2" x14ac:dyDescent="0.25">
      <c r="A36" s="33" t="s">
        <v>90</v>
      </c>
      <c r="B36" s="34" t="s">
        <v>276</v>
      </c>
      <c r="C36" s="54">
        <v>0</v>
      </c>
      <c r="D36" s="54">
        <v>0</v>
      </c>
      <c r="E36" s="55">
        <v>0</v>
      </c>
      <c r="F36" s="58"/>
      <c r="G36" s="49">
        <v>628.39400000000001</v>
      </c>
      <c r="H36" s="6">
        <v>0.18707115135834412</v>
      </c>
      <c r="I36" s="5">
        <v>0</v>
      </c>
      <c r="J36" s="6"/>
      <c r="K36" s="22"/>
    </row>
    <row r="37" spans="1:13" s="18" customFormat="1" ht="25.5" outlineLevel="1" x14ac:dyDescent="0.25">
      <c r="A37" s="33" t="s">
        <v>90</v>
      </c>
      <c r="B37" s="34" t="s">
        <v>277</v>
      </c>
      <c r="C37" s="54">
        <v>0</v>
      </c>
      <c r="D37" s="54">
        <v>0</v>
      </c>
      <c r="E37" s="55">
        <v>2.50414</v>
      </c>
      <c r="F37" s="58"/>
      <c r="G37" s="50">
        <v>77.816779999999994</v>
      </c>
      <c r="H37" s="21">
        <v>0.9906244843373494</v>
      </c>
      <c r="I37" s="20">
        <v>0</v>
      </c>
      <c r="J37" s="21"/>
    </row>
    <row r="38" spans="1:13" ht="25.5" outlineLevel="2" x14ac:dyDescent="0.25">
      <c r="A38" s="33" t="s">
        <v>90</v>
      </c>
      <c r="B38" s="34" t="s">
        <v>278</v>
      </c>
      <c r="C38" s="54">
        <v>0</v>
      </c>
      <c r="D38" s="54">
        <v>0</v>
      </c>
      <c r="E38" s="55">
        <v>0</v>
      </c>
      <c r="F38" s="58"/>
      <c r="G38" s="49">
        <v>-1178.9195</v>
      </c>
      <c r="H38" s="6">
        <v>2.4736493749999999</v>
      </c>
      <c r="I38" s="5">
        <v>0</v>
      </c>
      <c r="J38" s="6"/>
    </row>
    <row r="39" spans="1:13" ht="38.25" outlineLevel="2" x14ac:dyDescent="0.25">
      <c r="A39" s="33" t="s">
        <v>91</v>
      </c>
      <c r="B39" s="34" t="s">
        <v>279</v>
      </c>
      <c r="C39" s="54">
        <v>0</v>
      </c>
      <c r="D39" s="54">
        <v>0</v>
      </c>
      <c r="E39" s="55">
        <v>2.3570000000000001E-2</v>
      </c>
      <c r="F39" s="58"/>
      <c r="G39" s="49"/>
      <c r="H39" s="6"/>
      <c r="I39" s="5"/>
      <c r="J39" s="6"/>
    </row>
    <row r="40" spans="1:13" ht="54.75" customHeight="1" outlineLevel="2" x14ac:dyDescent="0.25">
      <c r="A40" s="33" t="s">
        <v>92</v>
      </c>
      <c r="B40" s="34" t="s">
        <v>280</v>
      </c>
      <c r="C40" s="54">
        <v>0</v>
      </c>
      <c r="D40" s="54">
        <v>0</v>
      </c>
      <c r="E40" s="55">
        <v>20440.984990000001</v>
      </c>
      <c r="F40" s="58"/>
      <c r="G40" s="49">
        <v>15.552569999999999</v>
      </c>
      <c r="H40" s="6">
        <v>0.68894860000000002</v>
      </c>
      <c r="I40" s="5">
        <v>0</v>
      </c>
      <c r="J40" s="6"/>
    </row>
    <row r="41" spans="1:13" ht="53.25" customHeight="1" outlineLevel="2" x14ac:dyDescent="0.25">
      <c r="A41" s="33" t="s">
        <v>92</v>
      </c>
      <c r="B41" s="34" t="s">
        <v>281</v>
      </c>
      <c r="C41" s="54">
        <v>0</v>
      </c>
      <c r="D41" s="54">
        <v>0</v>
      </c>
      <c r="E41" s="55">
        <v>405.33089000000001</v>
      </c>
      <c r="F41" s="58"/>
      <c r="G41" s="49">
        <v>39</v>
      </c>
      <c r="H41" s="6">
        <v>0.61</v>
      </c>
      <c r="I41" s="5">
        <v>0</v>
      </c>
      <c r="J41" s="6"/>
      <c r="K41" s="22"/>
      <c r="L41" s="22"/>
      <c r="M41" s="22"/>
    </row>
    <row r="42" spans="1:13" ht="38.25" outlineLevel="2" x14ac:dyDescent="0.25">
      <c r="A42" s="33" t="s">
        <v>93</v>
      </c>
      <c r="B42" s="34" t="s">
        <v>282</v>
      </c>
      <c r="C42" s="54">
        <v>0</v>
      </c>
      <c r="D42" s="54">
        <v>0</v>
      </c>
      <c r="E42" s="55">
        <v>0</v>
      </c>
      <c r="F42" s="58"/>
      <c r="G42" s="49">
        <v>-516.51131999999996</v>
      </c>
      <c r="H42" s="6">
        <v>2.7217044000000001</v>
      </c>
      <c r="I42" s="5">
        <v>0</v>
      </c>
      <c r="J42" s="6"/>
    </row>
    <row r="43" spans="1:13" ht="55.5" customHeight="1" outlineLevel="2" x14ac:dyDescent="0.25">
      <c r="A43" s="33" t="s">
        <v>92</v>
      </c>
      <c r="B43" s="34" t="s">
        <v>283</v>
      </c>
      <c r="C43" s="54">
        <v>0</v>
      </c>
      <c r="D43" s="54">
        <v>0</v>
      </c>
      <c r="E43" s="55">
        <v>1.58816</v>
      </c>
      <c r="F43" s="58"/>
      <c r="G43" s="49">
        <v>-30.5</v>
      </c>
      <c r="H43" s="6"/>
      <c r="I43" s="5">
        <v>0</v>
      </c>
      <c r="J43" s="6"/>
    </row>
    <row r="44" spans="1:13" ht="54" customHeight="1" outlineLevel="2" x14ac:dyDescent="0.25">
      <c r="A44" s="33" t="s">
        <v>92</v>
      </c>
      <c r="B44" s="34" t="s">
        <v>284</v>
      </c>
      <c r="C44" s="54">
        <v>0</v>
      </c>
      <c r="D44" s="54">
        <v>0</v>
      </c>
      <c r="E44" s="55">
        <v>0</v>
      </c>
      <c r="F44" s="58"/>
      <c r="G44" s="49">
        <v>-630</v>
      </c>
      <c r="H44" s="6">
        <v>1.9662576687116564</v>
      </c>
      <c r="I44" s="5">
        <v>0</v>
      </c>
      <c r="J44" s="6"/>
    </row>
    <row r="45" spans="1:13" ht="51" outlineLevel="2" x14ac:dyDescent="0.25">
      <c r="A45" s="33" t="s">
        <v>94</v>
      </c>
      <c r="B45" s="34" t="s">
        <v>285</v>
      </c>
      <c r="C45" s="54">
        <v>0</v>
      </c>
      <c r="D45" s="54">
        <v>0</v>
      </c>
      <c r="E45" s="55">
        <v>4.8890000000000003E-2</v>
      </c>
      <c r="F45" s="58"/>
      <c r="G45" s="49">
        <v>1045.54006</v>
      </c>
      <c r="H45" s="6">
        <v>0.71742160540540545</v>
      </c>
      <c r="I45" s="5">
        <v>0</v>
      </c>
      <c r="J45" s="6"/>
    </row>
    <row r="46" spans="1:13" ht="38.25" outlineLevel="2" x14ac:dyDescent="0.25">
      <c r="A46" s="33" t="s">
        <v>95</v>
      </c>
      <c r="B46" s="34" t="s">
        <v>286</v>
      </c>
      <c r="C46" s="54">
        <v>0</v>
      </c>
      <c r="D46" s="54">
        <v>0</v>
      </c>
      <c r="E46" s="55">
        <v>0.14268</v>
      </c>
      <c r="F46" s="58"/>
      <c r="G46" s="49">
        <v>12.25146</v>
      </c>
      <c r="H46" s="6"/>
      <c r="I46" s="5">
        <v>0</v>
      </c>
      <c r="J46" s="6"/>
    </row>
    <row r="47" spans="1:13" s="18" customFormat="1" ht="38.25" outlineLevel="1" x14ac:dyDescent="0.25">
      <c r="A47" s="33" t="s">
        <v>95</v>
      </c>
      <c r="B47" s="34" t="s">
        <v>287</v>
      </c>
      <c r="C47" s="54">
        <v>0</v>
      </c>
      <c r="D47" s="54">
        <v>0</v>
      </c>
      <c r="E47" s="55">
        <v>-5.8300000000000001E-3</v>
      </c>
      <c r="F47" s="58"/>
      <c r="G47" s="48">
        <v>29241.354520000001</v>
      </c>
      <c r="H47" s="17">
        <v>0.98557516414789581</v>
      </c>
      <c r="I47" s="16">
        <v>0</v>
      </c>
      <c r="J47" s="17"/>
    </row>
    <row r="48" spans="1:13" ht="25.5" outlineLevel="2" x14ac:dyDescent="0.25">
      <c r="A48" s="33" t="s">
        <v>96</v>
      </c>
      <c r="B48" s="34" t="s">
        <v>288</v>
      </c>
      <c r="C48" s="54">
        <v>0</v>
      </c>
      <c r="D48" s="54">
        <v>0</v>
      </c>
      <c r="E48" s="55">
        <v>-40.827129999999997</v>
      </c>
      <c r="F48" s="58"/>
      <c r="G48" s="49">
        <v>0</v>
      </c>
      <c r="H48" s="6">
        <v>1</v>
      </c>
      <c r="I48" s="5">
        <v>0</v>
      </c>
      <c r="J48" s="6"/>
    </row>
    <row r="49" spans="1:11" ht="27" customHeight="1" outlineLevel="2" x14ac:dyDescent="0.25">
      <c r="A49" s="33" t="s">
        <v>97</v>
      </c>
      <c r="B49" s="34" t="s">
        <v>289</v>
      </c>
      <c r="C49" s="54">
        <v>0</v>
      </c>
      <c r="D49" s="54">
        <v>0</v>
      </c>
      <c r="E49" s="55">
        <v>35.080880000000001</v>
      </c>
      <c r="F49" s="58"/>
      <c r="G49" s="49">
        <v>0</v>
      </c>
      <c r="H49" s="6">
        <v>1</v>
      </c>
      <c r="I49" s="5">
        <v>0</v>
      </c>
      <c r="J49" s="6"/>
    </row>
    <row r="50" spans="1:11" ht="25.5" outlineLevel="2" x14ac:dyDescent="0.25">
      <c r="A50" s="33" t="s">
        <v>96</v>
      </c>
      <c r="B50" s="34" t="s">
        <v>290</v>
      </c>
      <c r="C50" s="54">
        <v>0</v>
      </c>
      <c r="D50" s="54">
        <v>0</v>
      </c>
      <c r="E50" s="55">
        <v>10.92155</v>
      </c>
      <c r="F50" s="58"/>
      <c r="G50" s="49">
        <v>12362.85</v>
      </c>
      <c r="H50" s="6">
        <v>0</v>
      </c>
      <c r="I50" s="5">
        <v>0</v>
      </c>
      <c r="J50" s="6"/>
    </row>
    <row r="51" spans="1:11" ht="25.5" outlineLevel="2" x14ac:dyDescent="0.25">
      <c r="A51" s="33" t="s">
        <v>96</v>
      </c>
      <c r="B51" s="34" t="s">
        <v>291</v>
      </c>
      <c r="C51" s="54">
        <v>0</v>
      </c>
      <c r="D51" s="54">
        <v>0</v>
      </c>
      <c r="E51" s="55">
        <v>0</v>
      </c>
      <c r="F51" s="58"/>
      <c r="G51" s="49">
        <v>0</v>
      </c>
      <c r="H51" s="6">
        <v>1</v>
      </c>
      <c r="I51" s="5">
        <v>0</v>
      </c>
      <c r="J51" s="6"/>
    </row>
    <row r="52" spans="1:11" ht="25.5" outlineLevel="2" x14ac:dyDescent="0.25">
      <c r="A52" s="33" t="s">
        <v>96</v>
      </c>
      <c r="B52" s="34" t="s">
        <v>292</v>
      </c>
      <c r="C52" s="54">
        <v>0</v>
      </c>
      <c r="D52" s="54">
        <v>0</v>
      </c>
      <c r="E52" s="55">
        <v>1.0698799999999999</v>
      </c>
      <c r="F52" s="58"/>
      <c r="G52" s="49">
        <v>15265.187</v>
      </c>
      <c r="H52" s="6">
        <v>0.98492079389639942</v>
      </c>
      <c r="I52" s="5">
        <v>0</v>
      </c>
      <c r="J52" s="6"/>
    </row>
    <row r="53" spans="1:11" outlineLevel="2" x14ac:dyDescent="0.25">
      <c r="A53" s="33" t="s">
        <v>98</v>
      </c>
      <c r="B53" s="34" t="s">
        <v>293</v>
      </c>
      <c r="C53" s="54">
        <v>265</v>
      </c>
      <c r="D53" s="54">
        <v>265</v>
      </c>
      <c r="E53" s="55">
        <v>0.99</v>
      </c>
      <c r="F53" s="57">
        <f t="shared" si="0"/>
        <v>0.37358490566037739</v>
      </c>
      <c r="G53" s="49">
        <v>0</v>
      </c>
      <c r="H53" s="6">
        <v>1</v>
      </c>
      <c r="I53" s="5">
        <v>0</v>
      </c>
      <c r="J53" s="6"/>
    </row>
    <row r="54" spans="1:11" ht="25.5" outlineLevel="2" x14ac:dyDescent="0.25">
      <c r="A54" s="33" t="s">
        <v>99</v>
      </c>
      <c r="B54" s="34" t="s">
        <v>294</v>
      </c>
      <c r="C54" s="54">
        <v>0</v>
      </c>
      <c r="D54" s="54">
        <v>0</v>
      </c>
      <c r="E54" s="55">
        <v>0</v>
      </c>
      <c r="F54" s="58"/>
      <c r="G54" s="49">
        <v>0</v>
      </c>
      <c r="H54" s="6">
        <v>1</v>
      </c>
      <c r="I54" s="5">
        <v>0</v>
      </c>
      <c r="J54" s="6"/>
    </row>
    <row r="55" spans="1:11" ht="39" customHeight="1" outlineLevel="2" x14ac:dyDescent="0.25">
      <c r="A55" s="33" t="s">
        <v>100</v>
      </c>
      <c r="B55" s="34" t="s">
        <v>295</v>
      </c>
      <c r="C55" s="54">
        <v>17343</v>
      </c>
      <c r="D55" s="54">
        <v>17343</v>
      </c>
      <c r="E55" s="55">
        <v>15353.75431</v>
      </c>
      <c r="F55" s="57">
        <f t="shared" si="0"/>
        <v>88.529979300005763</v>
      </c>
      <c r="G55" s="49"/>
      <c r="H55" s="6"/>
      <c r="I55" s="5"/>
      <c r="J55" s="6"/>
    </row>
    <row r="56" spans="1:11" ht="38.25" outlineLevel="2" x14ac:dyDescent="0.25">
      <c r="A56" s="33" t="s">
        <v>101</v>
      </c>
      <c r="B56" s="34" t="s">
        <v>296</v>
      </c>
      <c r="C56" s="54">
        <v>0</v>
      </c>
      <c r="D56" s="54">
        <v>0</v>
      </c>
      <c r="E56" s="55">
        <v>37.299939999999999</v>
      </c>
      <c r="F56" s="58"/>
      <c r="G56" s="49">
        <v>0</v>
      </c>
      <c r="H56" s="6">
        <v>1</v>
      </c>
      <c r="I56" s="5">
        <v>0</v>
      </c>
      <c r="J56" s="6"/>
    </row>
    <row r="57" spans="1:11" s="18" customFormat="1" ht="38.25" outlineLevel="2" x14ac:dyDescent="0.25">
      <c r="A57" s="33" t="s">
        <v>101</v>
      </c>
      <c r="B57" s="34" t="s">
        <v>297</v>
      </c>
      <c r="C57" s="54">
        <v>0</v>
      </c>
      <c r="D57" s="54">
        <v>0</v>
      </c>
      <c r="E57" s="55">
        <v>111.456</v>
      </c>
      <c r="F57" s="58"/>
      <c r="G57" s="51">
        <v>0</v>
      </c>
      <c r="H57" s="25">
        <v>1</v>
      </c>
      <c r="I57" s="24">
        <v>0</v>
      </c>
      <c r="J57" s="25"/>
    </row>
    <row r="58" spans="1:11" outlineLevel="1" x14ac:dyDescent="0.25">
      <c r="A58" s="31" t="s">
        <v>102</v>
      </c>
      <c r="B58" s="32" t="s">
        <v>20</v>
      </c>
      <c r="C58" s="36">
        <v>89167</v>
      </c>
      <c r="D58" s="36">
        <v>89167</v>
      </c>
      <c r="E58" s="53">
        <v>95137.369040000005</v>
      </c>
      <c r="F58" s="58">
        <f t="shared" si="0"/>
        <v>106.69571594872542</v>
      </c>
      <c r="G58" s="49">
        <v>25344</v>
      </c>
      <c r="H58" s="6">
        <v>0.24204936883204364</v>
      </c>
      <c r="I58" s="5">
        <v>0</v>
      </c>
      <c r="J58" s="6"/>
    </row>
    <row r="59" spans="1:11" ht="18.75" customHeight="1" outlineLevel="2" x14ac:dyDescent="0.25">
      <c r="A59" s="33" t="s">
        <v>103</v>
      </c>
      <c r="B59" s="34" t="s">
        <v>298</v>
      </c>
      <c r="C59" s="54">
        <v>31779</v>
      </c>
      <c r="D59" s="54">
        <v>31779</v>
      </c>
      <c r="E59" s="55">
        <v>43852.19169</v>
      </c>
      <c r="F59" s="57">
        <f t="shared" si="0"/>
        <v>137.99110006608137</v>
      </c>
      <c r="G59" s="49">
        <v>-703.19033000000002</v>
      </c>
      <c r="H59" s="6">
        <v>32.100854931446264</v>
      </c>
      <c r="I59" s="5">
        <v>0</v>
      </c>
      <c r="J59" s="6"/>
    </row>
    <row r="60" spans="1:11" ht="26.25" customHeight="1" outlineLevel="2" x14ac:dyDescent="0.25">
      <c r="A60" s="33" t="s">
        <v>104</v>
      </c>
      <c r="B60" s="34" t="s">
        <v>299</v>
      </c>
      <c r="C60" s="54">
        <v>0</v>
      </c>
      <c r="D60" s="54">
        <v>0</v>
      </c>
      <c r="E60" s="55">
        <v>386.46399000000002</v>
      </c>
      <c r="F60" s="57"/>
      <c r="G60" s="49">
        <v>-28.24766</v>
      </c>
      <c r="H60" s="6"/>
      <c r="I60" s="5">
        <v>0</v>
      </c>
      <c r="J60" s="6"/>
    </row>
    <row r="61" spans="1:11" s="18" customFormat="1" ht="38.25" outlineLevel="2" x14ac:dyDescent="0.25">
      <c r="A61" s="33" t="s">
        <v>105</v>
      </c>
      <c r="B61" s="34" t="s">
        <v>300</v>
      </c>
      <c r="C61" s="54">
        <v>0</v>
      </c>
      <c r="D61" s="54">
        <v>0</v>
      </c>
      <c r="E61" s="55">
        <v>1.9702200000000001</v>
      </c>
      <c r="F61" s="57"/>
      <c r="G61" s="51">
        <v>1211.63771</v>
      </c>
      <c r="H61" s="25"/>
      <c r="I61" s="24">
        <v>0</v>
      </c>
      <c r="J61" s="25"/>
    </row>
    <row r="62" spans="1:11" ht="29.25" customHeight="1" x14ac:dyDescent="0.25">
      <c r="A62" s="33" t="s">
        <v>106</v>
      </c>
      <c r="B62" s="34" t="s">
        <v>301</v>
      </c>
      <c r="C62" s="54">
        <v>47388</v>
      </c>
      <c r="D62" s="54">
        <v>47388</v>
      </c>
      <c r="E62" s="55">
        <v>41975.261250000003</v>
      </c>
      <c r="F62" s="57">
        <f t="shared" si="0"/>
        <v>88.577828247657635</v>
      </c>
      <c r="G62" s="52">
        <v>46427.785960000001</v>
      </c>
      <c r="H62" s="8">
        <v>0.98153522431684326</v>
      </c>
      <c r="I62" s="7">
        <v>0</v>
      </c>
      <c r="J62" s="8"/>
      <c r="K62" s="22"/>
    </row>
    <row r="63" spans="1:11" ht="29.25" customHeight="1" x14ac:dyDescent="0.25">
      <c r="A63" s="33" t="s">
        <v>106</v>
      </c>
      <c r="B63" s="34" t="s">
        <v>302</v>
      </c>
      <c r="C63" s="54">
        <v>0</v>
      </c>
      <c r="D63" s="54">
        <v>0</v>
      </c>
      <c r="E63" s="55">
        <v>496.65318000000002</v>
      </c>
      <c r="F63" s="58"/>
      <c r="G63" s="2"/>
      <c r="H63" s="2"/>
      <c r="I63" s="2"/>
      <c r="J63" s="2"/>
    </row>
    <row r="64" spans="1:11" ht="30.75" customHeight="1" x14ac:dyDescent="0.25">
      <c r="A64" s="33" t="s">
        <v>106</v>
      </c>
      <c r="B64" s="34" t="s">
        <v>303</v>
      </c>
      <c r="C64" s="54">
        <v>0</v>
      </c>
      <c r="D64" s="54">
        <v>0</v>
      </c>
      <c r="E64" s="55">
        <v>-6.0552999999999999</v>
      </c>
      <c r="F64" s="58"/>
    </row>
    <row r="65" spans="1:6" ht="40.5" customHeight="1" x14ac:dyDescent="0.25">
      <c r="A65" s="33" t="s">
        <v>107</v>
      </c>
      <c r="B65" s="34" t="s">
        <v>304</v>
      </c>
      <c r="C65" s="54">
        <v>10000</v>
      </c>
      <c r="D65" s="54">
        <v>10000</v>
      </c>
      <c r="E65" s="55">
        <v>8358.1051599999992</v>
      </c>
      <c r="F65" s="57">
        <f t="shared" si="0"/>
        <v>83.581051599999995</v>
      </c>
    </row>
    <row r="66" spans="1:6" ht="38.25" x14ac:dyDescent="0.25">
      <c r="A66" s="33" t="s">
        <v>107</v>
      </c>
      <c r="B66" s="34" t="s">
        <v>305</v>
      </c>
      <c r="C66" s="54">
        <v>0</v>
      </c>
      <c r="D66" s="54">
        <v>0</v>
      </c>
      <c r="E66" s="55">
        <v>73.773259999999993</v>
      </c>
      <c r="F66" s="58"/>
    </row>
    <row r="67" spans="1:6" ht="38.25" x14ac:dyDescent="0.25">
      <c r="A67" s="33" t="s">
        <v>107</v>
      </c>
      <c r="B67" s="34" t="s">
        <v>306</v>
      </c>
      <c r="C67" s="54">
        <v>0</v>
      </c>
      <c r="D67" s="54">
        <v>0</v>
      </c>
      <c r="E67" s="55">
        <v>-1</v>
      </c>
      <c r="F67" s="58"/>
    </row>
    <row r="68" spans="1:6" ht="38.25" x14ac:dyDescent="0.25">
      <c r="A68" s="33" t="s">
        <v>107</v>
      </c>
      <c r="B68" s="34" t="s">
        <v>307</v>
      </c>
      <c r="C68" s="54">
        <v>0</v>
      </c>
      <c r="D68" s="54">
        <v>0</v>
      </c>
      <c r="E68" s="55">
        <v>5.5900000000000004E-3</v>
      </c>
      <c r="F68" s="58"/>
    </row>
    <row r="69" spans="1:6" x14ac:dyDescent="0.25">
      <c r="A69" s="31" t="s">
        <v>108</v>
      </c>
      <c r="B69" s="32" t="s">
        <v>21</v>
      </c>
      <c r="C69" s="36">
        <v>10276</v>
      </c>
      <c r="D69" s="36">
        <v>10276</v>
      </c>
      <c r="E69" s="53">
        <v>11750.35622</v>
      </c>
      <c r="F69" s="58">
        <f t="shared" si="0"/>
        <v>114.34756928766056</v>
      </c>
    </row>
    <row r="70" spans="1:6" ht="41.25" customHeight="1" x14ac:dyDescent="0.25">
      <c r="A70" s="33" t="s">
        <v>109</v>
      </c>
      <c r="B70" s="34" t="s">
        <v>308</v>
      </c>
      <c r="C70" s="54">
        <v>10146</v>
      </c>
      <c r="D70" s="54">
        <v>10146</v>
      </c>
      <c r="E70" s="55">
        <v>11188.20549</v>
      </c>
      <c r="F70" s="57">
        <f t="shared" si="0"/>
        <v>110.27208249556475</v>
      </c>
    </row>
    <row r="71" spans="1:6" ht="51" x14ac:dyDescent="0.25">
      <c r="A71" s="33" t="s">
        <v>110</v>
      </c>
      <c r="B71" s="34" t="s">
        <v>309</v>
      </c>
      <c r="C71" s="54">
        <v>0</v>
      </c>
      <c r="D71" s="54">
        <v>0</v>
      </c>
      <c r="E71" s="55">
        <v>475.75060999999999</v>
      </c>
      <c r="F71" s="58"/>
    </row>
    <row r="72" spans="1:6" ht="39" customHeight="1" x14ac:dyDescent="0.25">
      <c r="A72" s="33" t="s">
        <v>111</v>
      </c>
      <c r="B72" s="34" t="s">
        <v>310</v>
      </c>
      <c r="C72" s="54">
        <v>0</v>
      </c>
      <c r="D72" s="54">
        <v>0</v>
      </c>
      <c r="E72" s="55">
        <v>-1.1998800000000001</v>
      </c>
      <c r="F72" s="58"/>
    </row>
    <row r="73" spans="1:6" ht="25.5" x14ac:dyDescent="0.25">
      <c r="A73" s="33" t="s">
        <v>112</v>
      </c>
      <c r="B73" s="34" t="s">
        <v>311</v>
      </c>
      <c r="C73" s="54">
        <v>130</v>
      </c>
      <c r="D73" s="54">
        <v>120.4</v>
      </c>
      <c r="E73" s="55">
        <v>70</v>
      </c>
      <c r="F73" s="57">
        <f t="shared" si="0"/>
        <v>58.13953488372092</v>
      </c>
    </row>
    <row r="74" spans="1:6" ht="64.5" customHeight="1" x14ac:dyDescent="0.25">
      <c r="A74" s="33" t="s">
        <v>113</v>
      </c>
      <c r="B74" s="34" t="s">
        <v>312</v>
      </c>
      <c r="C74" s="54">
        <v>0</v>
      </c>
      <c r="D74" s="54">
        <v>9.6</v>
      </c>
      <c r="E74" s="55">
        <v>17.600000000000001</v>
      </c>
      <c r="F74" s="57">
        <f t="shared" ref="F74:F131" si="1">E74/D74*100</f>
        <v>183.33333333333334</v>
      </c>
    </row>
    <row r="75" spans="1:6" ht="29.25" customHeight="1" x14ac:dyDescent="0.25">
      <c r="A75" s="31" t="s">
        <v>114</v>
      </c>
      <c r="B75" s="32" t="s">
        <v>22</v>
      </c>
      <c r="C75" s="36">
        <v>0</v>
      </c>
      <c r="D75" s="36">
        <v>0</v>
      </c>
      <c r="E75" s="53">
        <v>7.2400000000000006E-2</v>
      </c>
      <c r="F75" s="58"/>
    </row>
    <row r="76" spans="1:6" ht="38.25" x14ac:dyDescent="0.25">
      <c r="A76" s="33" t="s">
        <v>115</v>
      </c>
      <c r="B76" s="34" t="s">
        <v>313</v>
      </c>
      <c r="C76" s="54">
        <v>0</v>
      </c>
      <c r="D76" s="54">
        <v>0</v>
      </c>
      <c r="E76" s="55">
        <v>4.0370000000000003E-2</v>
      </c>
      <c r="F76" s="58"/>
    </row>
    <row r="77" spans="1:6" s="18" customFormat="1" ht="39.75" customHeight="1" x14ac:dyDescent="0.25">
      <c r="A77" s="33" t="s">
        <v>116</v>
      </c>
      <c r="B77" s="34" t="s">
        <v>314</v>
      </c>
      <c r="C77" s="54">
        <v>0</v>
      </c>
      <c r="D77" s="54">
        <v>0</v>
      </c>
      <c r="E77" s="55">
        <v>8.2600000000000007E-2</v>
      </c>
      <c r="F77" s="58"/>
    </row>
    <row r="78" spans="1:6" ht="39.75" customHeight="1" x14ac:dyDescent="0.25">
      <c r="A78" s="33" t="s">
        <v>117</v>
      </c>
      <c r="B78" s="34" t="s">
        <v>315</v>
      </c>
      <c r="C78" s="54">
        <v>0</v>
      </c>
      <c r="D78" s="54">
        <v>0</v>
      </c>
      <c r="E78" s="55">
        <v>-7.4060000000000001E-2</v>
      </c>
      <c r="F78" s="58"/>
    </row>
    <row r="79" spans="1:6" ht="38.25" x14ac:dyDescent="0.25">
      <c r="A79" s="33" t="s">
        <v>118</v>
      </c>
      <c r="B79" s="34" t="s">
        <v>316</v>
      </c>
      <c r="C79" s="54">
        <v>0</v>
      </c>
      <c r="D79" s="54">
        <v>0</v>
      </c>
      <c r="E79" s="55">
        <v>-4.2000000000000002E-4</v>
      </c>
      <c r="F79" s="58"/>
    </row>
    <row r="80" spans="1:6" s="18" customFormat="1" x14ac:dyDescent="0.25">
      <c r="A80" s="33" t="s">
        <v>119</v>
      </c>
      <c r="B80" s="34" t="s">
        <v>317</v>
      </c>
      <c r="C80" s="54">
        <v>0</v>
      </c>
      <c r="D80" s="54">
        <v>0</v>
      </c>
      <c r="E80" s="55">
        <v>2.3910000000000001E-2</v>
      </c>
      <c r="F80" s="58"/>
    </row>
    <row r="81" spans="1:11" ht="38.25" x14ac:dyDescent="0.25">
      <c r="A81" s="31" t="s">
        <v>120</v>
      </c>
      <c r="B81" s="32" t="s">
        <v>23</v>
      </c>
      <c r="C81" s="36">
        <v>51051</v>
      </c>
      <c r="D81" s="36">
        <v>51251</v>
      </c>
      <c r="E81" s="53">
        <v>64626.829129999998</v>
      </c>
      <c r="F81" s="58">
        <f t="shared" si="1"/>
        <v>126.09866954791124</v>
      </c>
    </row>
    <row r="82" spans="1:11" ht="64.5" customHeight="1" x14ac:dyDescent="0.25">
      <c r="A82" s="33" t="s">
        <v>121</v>
      </c>
      <c r="B82" s="34" t="s">
        <v>24</v>
      </c>
      <c r="C82" s="54">
        <v>22036</v>
      </c>
      <c r="D82" s="54">
        <v>22036</v>
      </c>
      <c r="E82" s="55">
        <v>27373.055189999999</v>
      </c>
      <c r="F82" s="57">
        <f t="shared" si="1"/>
        <v>124.21970952078416</v>
      </c>
    </row>
    <row r="83" spans="1:11" ht="63.75" x14ac:dyDescent="0.25">
      <c r="A83" s="33" t="s">
        <v>122</v>
      </c>
      <c r="B83" s="34" t="s">
        <v>25</v>
      </c>
      <c r="C83" s="54">
        <v>6000</v>
      </c>
      <c r="D83" s="54">
        <v>6000</v>
      </c>
      <c r="E83" s="55">
        <v>8249.3463100000008</v>
      </c>
      <c r="F83" s="57">
        <f t="shared" si="1"/>
        <v>137.48910516666669</v>
      </c>
    </row>
    <row r="84" spans="1:11" ht="52.5" customHeight="1" x14ac:dyDescent="0.25">
      <c r="A84" s="33" t="s">
        <v>123</v>
      </c>
      <c r="B84" s="34" t="s">
        <v>26</v>
      </c>
      <c r="C84" s="54">
        <v>160</v>
      </c>
      <c r="D84" s="54">
        <v>360</v>
      </c>
      <c r="E84" s="55">
        <v>165.03907000000001</v>
      </c>
      <c r="F84" s="57">
        <f t="shared" si="1"/>
        <v>45.844186111111114</v>
      </c>
    </row>
    <row r="85" spans="1:11" ht="26.25" customHeight="1" x14ac:dyDescent="0.25">
      <c r="A85" s="33" t="s">
        <v>124</v>
      </c>
      <c r="B85" s="34" t="s">
        <v>27</v>
      </c>
      <c r="C85" s="54">
        <v>4500</v>
      </c>
      <c r="D85" s="54">
        <v>4500</v>
      </c>
      <c r="E85" s="55">
        <v>5636.3604400000004</v>
      </c>
      <c r="F85" s="57">
        <f t="shared" si="1"/>
        <v>125.25245422222223</v>
      </c>
    </row>
    <row r="86" spans="1:11" ht="93.75" customHeight="1" x14ac:dyDescent="0.25">
      <c r="A86" s="33" t="s">
        <v>125</v>
      </c>
      <c r="B86" s="34" t="s">
        <v>28</v>
      </c>
      <c r="C86" s="54">
        <v>0</v>
      </c>
      <c r="D86" s="54">
        <v>0</v>
      </c>
      <c r="E86" s="55">
        <v>1.8800000000000001E-2</v>
      </c>
      <c r="F86" s="58"/>
      <c r="K86" s="22"/>
    </row>
    <row r="87" spans="1:11" ht="42" customHeight="1" x14ac:dyDescent="0.25">
      <c r="A87" s="33" t="s">
        <v>126</v>
      </c>
      <c r="B87" s="34" t="s">
        <v>29</v>
      </c>
      <c r="C87" s="54">
        <v>2250</v>
      </c>
      <c r="D87" s="54">
        <v>2250</v>
      </c>
      <c r="E87" s="55">
        <v>4521.5342799999999</v>
      </c>
      <c r="F87" s="57">
        <f t="shared" si="1"/>
        <v>200.95707911111109</v>
      </c>
      <c r="K87" s="22"/>
    </row>
    <row r="88" spans="1:11" ht="63.75" customHeight="1" x14ac:dyDescent="0.25">
      <c r="A88" s="33" t="s">
        <v>127</v>
      </c>
      <c r="B88" s="34" t="s">
        <v>318</v>
      </c>
      <c r="C88" s="54">
        <v>10000</v>
      </c>
      <c r="D88" s="54">
        <v>10000</v>
      </c>
      <c r="E88" s="55">
        <v>10428.591619999999</v>
      </c>
      <c r="F88" s="57">
        <f t="shared" si="1"/>
        <v>104.28591619999999</v>
      </c>
    </row>
    <row r="89" spans="1:11" ht="63.75" x14ac:dyDescent="0.25">
      <c r="A89" s="33" t="s">
        <v>128</v>
      </c>
      <c r="B89" s="34" t="s">
        <v>319</v>
      </c>
      <c r="C89" s="54">
        <v>4700</v>
      </c>
      <c r="D89" s="54">
        <v>4700</v>
      </c>
      <c r="E89" s="55">
        <v>5537.2122600000002</v>
      </c>
      <c r="F89" s="57">
        <f t="shared" si="1"/>
        <v>117.81302680851064</v>
      </c>
    </row>
    <row r="90" spans="1:11" ht="76.5" x14ac:dyDescent="0.25">
      <c r="A90" s="33" t="s">
        <v>129</v>
      </c>
      <c r="B90" s="34" t="s">
        <v>320</v>
      </c>
      <c r="C90" s="54">
        <v>45</v>
      </c>
      <c r="D90" s="54">
        <v>45</v>
      </c>
      <c r="E90" s="55">
        <v>0</v>
      </c>
      <c r="F90" s="58">
        <f t="shared" si="1"/>
        <v>0</v>
      </c>
    </row>
    <row r="91" spans="1:11" ht="68.25" customHeight="1" x14ac:dyDescent="0.25">
      <c r="A91" s="33" t="s">
        <v>130</v>
      </c>
      <c r="B91" s="34" t="s">
        <v>321</v>
      </c>
      <c r="C91" s="54">
        <v>1360</v>
      </c>
      <c r="D91" s="54">
        <v>1360</v>
      </c>
      <c r="E91" s="55">
        <v>2715.6711599999999</v>
      </c>
      <c r="F91" s="57">
        <f t="shared" si="1"/>
        <v>199.68170294117647</v>
      </c>
    </row>
    <row r="92" spans="1:11" ht="25.5" x14ac:dyDescent="0.25">
      <c r="A92" s="31" t="s">
        <v>131</v>
      </c>
      <c r="B92" s="32" t="s">
        <v>30</v>
      </c>
      <c r="C92" s="36">
        <v>1800</v>
      </c>
      <c r="D92" s="36">
        <v>1800</v>
      </c>
      <c r="E92" s="53">
        <v>-54.214950000000002</v>
      </c>
      <c r="F92" s="58">
        <f t="shared" si="1"/>
        <v>-3.011941666666667</v>
      </c>
    </row>
    <row r="93" spans="1:11" ht="38.25" x14ac:dyDescent="0.25">
      <c r="A93" s="33" t="s">
        <v>132</v>
      </c>
      <c r="B93" s="34" t="s">
        <v>322</v>
      </c>
      <c r="C93" s="54">
        <v>0</v>
      </c>
      <c r="D93" s="54">
        <v>0</v>
      </c>
      <c r="E93" s="55">
        <v>0.19817000000000001</v>
      </c>
      <c r="F93" s="58"/>
    </row>
    <row r="94" spans="1:11" ht="25.5" x14ac:dyDescent="0.25">
      <c r="A94" s="33" t="s">
        <v>133</v>
      </c>
      <c r="B94" s="34" t="s">
        <v>323</v>
      </c>
      <c r="C94" s="54">
        <v>500</v>
      </c>
      <c r="D94" s="54">
        <v>500</v>
      </c>
      <c r="E94" s="55">
        <v>54.046500000000002</v>
      </c>
      <c r="F94" s="57">
        <f t="shared" si="1"/>
        <v>10.8093</v>
      </c>
    </row>
    <row r="95" spans="1:11" ht="51" x14ac:dyDescent="0.25">
      <c r="A95" s="33" t="s">
        <v>134</v>
      </c>
      <c r="B95" s="34" t="s">
        <v>324</v>
      </c>
      <c r="C95" s="54">
        <v>750</v>
      </c>
      <c r="D95" s="54">
        <v>750</v>
      </c>
      <c r="E95" s="55">
        <v>23.402329999999999</v>
      </c>
      <c r="F95" s="57">
        <f t="shared" si="1"/>
        <v>3.1203106666666662</v>
      </c>
    </row>
    <row r="96" spans="1:11" ht="15.75" customHeight="1" x14ac:dyDescent="0.25">
      <c r="A96" s="33" t="s">
        <v>135</v>
      </c>
      <c r="B96" s="34" t="s">
        <v>325</v>
      </c>
      <c r="C96" s="54">
        <v>550</v>
      </c>
      <c r="D96" s="54">
        <v>550</v>
      </c>
      <c r="E96" s="55">
        <v>0</v>
      </c>
      <c r="F96" s="58">
        <f t="shared" si="1"/>
        <v>0</v>
      </c>
    </row>
    <row r="97" spans="1:12" x14ac:dyDescent="0.25">
      <c r="A97" s="33" t="s">
        <v>136</v>
      </c>
      <c r="B97" s="34" t="s">
        <v>326</v>
      </c>
      <c r="C97" s="54">
        <v>0</v>
      </c>
      <c r="D97" s="54">
        <v>0</v>
      </c>
      <c r="E97" s="55">
        <v>0.16084999999999999</v>
      </c>
      <c r="F97" s="58"/>
    </row>
    <row r="98" spans="1:12" x14ac:dyDescent="0.25">
      <c r="A98" s="33" t="s">
        <v>136</v>
      </c>
      <c r="B98" s="34" t="s">
        <v>327</v>
      </c>
      <c r="C98" s="54">
        <v>0</v>
      </c>
      <c r="D98" s="54">
        <v>0</v>
      </c>
      <c r="E98" s="55">
        <v>-132.00990999999999</v>
      </c>
      <c r="F98" s="58"/>
    </row>
    <row r="99" spans="1:12" ht="15" customHeight="1" x14ac:dyDescent="0.25">
      <c r="A99" s="33" t="s">
        <v>137</v>
      </c>
      <c r="B99" s="34" t="s">
        <v>328</v>
      </c>
      <c r="C99" s="54">
        <v>0</v>
      </c>
      <c r="D99" s="54">
        <v>0</v>
      </c>
      <c r="E99" s="55">
        <v>-1.289E-2</v>
      </c>
      <c r="F99" s="58"/>
    </row>
    <row r="100" spans="1:12" ht="25.5" customHeight="1" x14ac:dyDescent="0.25">
      <c r="A100" s="31" t="s">
        <v>138</v>
      </c>
      <c r="B100" s="32" t="s">
        <v>31</v>
      </c>
      <c r="C100" s="36">
        <v>596</v>
      </c>
      <c r="D100" s="36">
        <v>746</v>
      </c>
      <c r="E100" s="53">
        <v>612.07056999999998</v>
      </c>
      <c r="F100" s="58">
        <f t="shared" si="1"/>
        <v>82.046993297587122</v>
      </c>
    </row>
    <row r="101" spans="1:12" ht="25.5" x14ac:dyDescent="0.25">
      <c r="A101" s="33" t="s">
        <v>139</v>
      </c>
      <c r="B101" s="34" t="s">
        <v>32</v>
      </c>
      <c r="C101" s="54">
        <v>596</v>
      </c>
      <c r="D101" s="54">
        <v>596</v>
      </c>
      <c r="E101" s="55">
        <v>336.3</v>
      </c>
      <c r="F101" s="57">
        <f t="shared" si="1"/>
        <v>56.4261744966443</v>
      </c>
    </row>
    <row r="102" spans="1:12" ht="38.25" x14ac:dyDescent="0.25">
      <c r="A102" s="33" t="s">
        <v>140</v>
      </c>
      <c r="B102" s="34" t="s">
        <v>329</v>
      </c>
      <c r="C102" s="54">
        <v>0</v>
      </c>
      <c r="D102" s="54">
        <v>150</v>
      </c>
      <c r="E102" s="55">
        <v>82.89667</v>
      </c>
      <c r="F102" s="57">
        <f t="shared" si="1"/>
        <v>55.264446666666664</v>
      </c>
    </row>
    <row r="103" spans="1:12" s="18" customFormat="1" ht="25.5" x14ac:dyDescent="0.25">
      <c r="A103" s="33" t="s">
        <v>141</v>
      </c>
      <c r="B103" s="34" t="s">
        <v>33</v>
      </c>
      <c r="C103" s="54">
        <v>0</v>
      </c>
      <c r="D103" s="54">
        <v>0</v>
      </c>
      <c r="E103" s="55">
        <v>192.87389999999999</v>
      </c>
      <c r="F103" s="57"/>
    </row>
    <row r="104" spans="1:12" ht="25.5" x14ac:dyDescent="0.25">
      <c r="A104" s="31" t="s">
        <v>142</v>
      </c>
      <c r="B104" s="32" t="s">
        <v>34</v>
      </c>
      <c r="C104" s="36">
        <v>4317</v>
      </c>
      <c r="D104" s="36">
        <v>15017</v>
      </c>
      <c r="E104" s="53">
        <v>17426.586070000001</v>
      </c>
      <c r="F104" s="58">
        <f t="shared" si="1"/>
        <v>116.04572198175403</v>
      </c>
    </row>
    <row r="105" spans="1:12" s="18" customFormat="1" ht="79.5" customHeight="1" x14ac:dyDescent="0.25">
      <c r="A105" s="33" t="s">
        <v>143</v>
      </c>
      <c r="B105" s="34" t="s">
        <v>35</v>
      </c>
      <c r="C105" s="35">
        <v>1000</v>
      </c>
      <c r="D105" s="35">
        <v>11700</v>
      </c>
      <c r="E105" s="44">
        <v>7297.1708399999998</v>
      </c>
      <c r="F105" s="57">
        <f t="shared" si="1"/>
        <v>62.368981538461533</v>
      </c>
    </row>
    <row r="106" spans="1:12" ht="39" customHeight="1" x14ac:dyDescent="0.25">
      <c r="A106" s="33" t="s">
        <v>144</v>
      </c>
      <c r="B106" s="34" t="s">
        <v>36</v>
      </c>
      <c r="C106" s="54">
        <v>3317</v>
      </c>
      <c r="D106" s="54">
        <v>1317</v>
      </c>
      <c r="E106" s="55">
        <v>3571.7026099999998</v>
      </c>
      <c r="F106" s="57">
        <f t="shared" si="1"/>
        <v>271.19989445709945</v>
      </c>
      <c r="L106" s="22"/>
    </row>
    <row r="107" spans="1:12" ht="42.75" customHeight="1" x14ac:dyDescent="0.25">
      <c r="A107" s="33" t="s">
        <v>145</v>
      </c>
      <c r="B107" s="34" t="s">
        <v>37</v>
      </c>
      <c r="C107" s="54">
        <v>0</v>
      </c>
      <c r="D107" s="54">
        <v>2000</v>
      </c>
      <c r="E107" s="55">
        <v>6557.7126200000002</v>
      </c>
      <c r="F107" s="57">
        <f t="shared" si="1"/>
        <v>327.88563099999999</v>
      </c>
    </row>
    <row r="108" spans="1:12" s="18" customFormat="1" x14ac:dyDescent="0.25">
      <c r="A108" s="31" t="s">
        <v>146</v>
      </c>
      <c r="B108" s="32" t="s">
        <v>38</v>
      </c>
      <c r="C108" s="36">
        <v>1500</v>
      </c>
      <c r="D108" s="36">
        <v>1500</v>
      </c>
      <c r="E108" s="53">
        <v>1338.04972</v>
      </c>
      <c r="F108" s="58">
        <f t="shared" si="1"/>
        <v>89.203314666666671</v>
      </c>
    </row>
    <row r="109" spans="1:12" ht="102" x14ac:dyDescent="0.25">
      <c r="A109" s="33" t="s">
        <v>147</v>
      </c>
      <c r="B109" s="34" t="s">
        <v>330</v>
      </c>
      <c r="C109" s="54">
        <v>0</v>
      </c>
      <c r="D109" s="54">
        <v>0</v>
      </c>
      <c r="E109" s="55">
        <v>2</v>
      </c>
      <c r="F109" s="58"/>
    </row>
    <row r="110" spans="1:12" ht="103.5" customHeight="1" x14ac:dyDescent="0.25">
      <c r="A110" s="33" t="s">
        <v>148</v>
      </c>
      <c r="B110" s="34" t="s">
        <v>331</v>
      </c>
      <c r="C110" s="54">
        <v>0</v>
      </c>
      <c r="D110" s="54">
        <v>0</v>
      </c>
      <c r="E110" s="55">
        <v>2.1883599999999999</v>
      </c>
      <c r="F110" s="58"/>
    </row>
    <row r="111" spans="1:12" s="18" customFormat="1" ht="76.5" x14ac:dyDescent="0.25">
      <c r="A111" s="33" t="s">
        <v>149</v>
      </c>
      <c r="B111" s="34" t="s">
        <v>332</v>
      </c>
      <c r="C111" s="54">
        <v>0</v>
      </c>
      <c r="D111" s="54">
        <v>0</v>
      </c>
      <c r="E111" s="55">
        <v>43.03698</v>
      </c>
      <c r="F111" s="58"/>
    </row>
    <row r="112" spans="1:12" ht="155.25" customHeight="1" x14ac:dyDescent="0.25">
      <c r="A112" s="33" t="s">
        <v>150</v>
      </c>
      <c r="B112" s="34" t="s">
        <v>333</v>
      </c>
      <c r="C112" s="54">
        <v>0</v>
      </c>
      <c r="D112" s="54">
        <v>0</v>
      </c>
      <c r="E112" s="55">
        <v>6</v>
      </c>
      <c r="F112" s="58"/>
    </row>
    <row r="113" spans="1:6" ht="117.75" customHeight="1" x14ac:dyDescent="0.25">
      <c r="A113" s="33" t="s">
        <v>151</v>
      </c>
      <c r="B113" s="34" t="s">
        <v>334</v>
      </c>
      <c r="C113" s="54">
        <v>150</v>
      </c>
      <c r="D113" s="54">
        <v>150</v>
      </c>
      <c r="E113" s="55">
        <v>56.351140000000001</v>
      </c>
      <c r="F113" s="57">
        <f t="shared" si="1"/>
        <v>37.567426666666663</v>
      </c>
    </row>
    <row r="114" spans="1:6" ht="105" customHeight="1" x14ac:dyDescent="0.25">
      <c r="A114" s="33" t="s">
        <v>152</v>
      </c>
      <c r="B114" s="34" t="s">
        <v>335</v>
      </c>
      <c r="C114" s="54">
        <v>0</v>
      </c>
      <c r="D114" s="54">
        <v>0</v>
      </c>
      <c r="E114" s="55">
        <v>1.5</v>
      </c>
      <c r="F114" s="58"/>
    </row>
    <row r="115" spans="1:6" ht="155.25" customHeight="1" x14ac:dyDescent="0.25">
      <c r="A115" s="33" t="s">
        <v>153</v>
      </c>
      <c r="B115" s="34" t="s">
        <v>336</v>
      </c>
      <c r="C115" s="54">
        <v>0</v>
      </c>
      <c r="D115" s="54">
        <v>0</v>
      </c>
      <c r="E115" s="55">
        <v>12.85</v>
      </c>
      <c r="F115" s="58"/>
    </row>
    <row r="116" spans="1:6" ht="89.25" x14ac:dyDescent="0.25">
      <c r="A116" s="33" t="s">
        <v>154</v>
      </c>
      <c r="B116" s="34" t="s">
        <v>337</v>
      </c>
      <c r="C116" s="54">
        <v>0</v>
      </c>
      <c r="D116" s="54">
        <v>0</v>
      </c>
      <c r="E116" s="55">
        <v>33.522880000000001</v>
      </c>
      <c r="F116" s="58"/>
    </row>
    <row r="117" spans="1:6" ht="89.25" x14ac:dyDescent="0.25">
      <c r="A117" s="33" t="s">
        <v>155</v>
      </c>
      <c r="B117" s="34" t="s">
        <v>338</v>
      </c>
      <c r="C117" s="54">
        <v>0</v>
      </c>
      <c r="D117" s="54">
        <v>0</v>
      </c>
      <c r="E117" s="55">
        <v>8.3424700000000005</v>
      </c>
      <c r="F117" s="58"/>
    </row>
    <row r="118" spans="1:6" ht="79.5" customHeight="1" x14ac:dyDescent="0.25">
      <c r="A118" s="33" t="s">
        <v>156</v>
      </c>
      <c r="B118" s="34" t="s">
        <v>339</v>
      </c>
      <c r="C118" s="54">
        <v>0</v>
      </c>
      <c r="D118" s="54">
        <v>0</v>
      </c>
      <c r="E118" s="55">
        <v>0.88812999999999998</v>
      </c>
      <c r="F118" s="58"/>
    </row>
    <row r="119" spans="1:6" ht="76.5" x14ac:dyDescent="0.25">
      <c r="A119" s="33" t="s">
        <v>157</v>
      </c>
      <c r="B119" s="34" t="s">
        <v>340</v>
      </c>
      <c r="C119" s="54">
        <v>0</v>
      </c>
      <c r="D119" s="54">
        <v>0</v>
      </c>
      <c r="E119" s="55">
        <v>10.98094</v>
      </c>
      <c r="F119" s="58"/>
    </row>
    <row r="120" spans="1:6" ht="76.5" x14ac:dyDescent="0.25">
      <c r="A120" s="33" t="s">
        <v>158</v>
      </c>
      <c r="B120" s="34" t="s">
        <v>341</v>
      </c>
      <c r="C120" s="54">
        <v>0</v>
      </c>
      <c r="D120" s="54">
        <v>0</v>
      </c>
      <c r="E120" s="55">
        <v>7.0365200000000003</v>
      </c>
      <c r="F120" s="58"/>
    </row>
    <row r="121" spans="1:6" ht="105" customHeight="1" x14ac:dyDescent="0.25">
      <c r="A121" s="33" t="s">
        <v>159</v>
      </c>
      <c r="B121" s="34" t="s">
        <v>342</v>
      </c>
      <c r="C121" s="54">
        <v>0</v>
      </c>
      <c r="D121" s="54">
        <v>0</v>
      </c>
      <c r="E121" s="55">
        <v>2</v>
      </c>
      <c r="F121" s="58"/>
    </row>
    <row r="122" spans="1:6" ht="102" x14ac:dyDescent="0.25">
      <c r="A122" s="33" t="s">
        <v>160</v>
      </c>
      <c r="B122" s="34" t="s">
        <v>343</v>
      </c>
      <c r="C122" s="54">
        <v>0</v>
      </c>
      <c r="D122" s="54">
        <v>0</v>
      </c>
      <c r="E122" s="55">
        <v>17.5</v>
      </c>
      <c r="F122" s="58"/>
    </row>
    <row r="123" spans="1:6" ht="76.5" x14ac:dyDescent="0.25">
      <c r="A123" s="33" t="s">
        <v>161</v>
      </c>
      <c r="B123" s="34" t="s">
        <v>344</v>
      </c>
      <c r="C123" s="54">
        <v>0</v>
      </c>
      <c r="D123" s="54">
        <v>0</v>
      </c>
      <c r="E123" s="55">
        <v>0.5</v>
      </c>
      <c r="F123" s="58"/>
    </row>
    <row r="124" spans="1:6" ht="104.25" customHeight="1" x14ac:dyDescent="0.25">
      <c r="A124" s="33" t="s">
        <v>162</v>
      </c>
      <c r="B124" s="34" t="s">
        <v>345</v>
      </c>
      <c r="C124" s="54">
        <v>0</v>
      </c>
      <c r="D124" s="54">
        <v>0</v>
      </c>
      <c r="E124" s="55">
        <v>6.75</v>
      </c>
      <c r="F124" s="58"/>
    </row>
    <row r="125" spans="1:6" ht="104.25" customHeight="1" x14ac:dyDescent="0.25">
      <c r="A125" s="33" t="s">
        <v>163</v>
      </c>
      <c r="B125" s="34" t="s">
        <v>346</v>
      </c>
      <c r="C125" s="54">
        <v>0</v>
      </c>
      <c r="D125" s="54">
        <v>0</v>
      </c>
      <c r="E125" s="55">
        <v>86.5</v>
      </c>
      <c r="F125" s="58"/>
    </row>
    <row r="126" spans="1:6" ht="89.25" x14ac:dyDescent="0.25">
      <c r="A126" s="33" t="s">
        <v>164</v>
      </c>
      <c r="B126" s="34" t="s">
        <v>347</v>
      </c>
      <c r="C126" s="54">
        <v>250</v>
      </c>
      <c r="D126" s="54">
        <v>250</v>
      </c>
      <c r="E126" s="55">
        <v>106.25</v>
      </c>
      <c r="F126" s="57">
        <f t="shared" si="1"/>
        <v>42.5</v>
      </c>
    </row>
    <row r="127" spans="1:6" ht="117.75" customHeight="1" x14ac:dyDescent="0.25">
      <c r="A127" s="33" t="s">
        <v>165</v>
      </c>
      <c r="B127" s="34" t="s">
        <v>348</v>
      </c>
      <c r="C127" s="54">
        <v>0</v>
      </c>
      <c r="D127" s="54">
        <v>0</v>
      </c>
      <c r="E127" s="55">
        <v>1.95</v>
      </c>
      <c r="F127" s="58"/>
    </row>
    <row r="128" spans="1:6" ht="103.5" customHeight="1" x14ac:dyDescent="0.25">
      <c r="A128" s="33" t="s">
        <v>166</v>
      </c>
      <c r="B128" s="34" t="s">
        <v>349</v>
      </c>
      <c r="C128" s="54">
        <v>0</v>
      </c>
      <c r="D128" s="54">
        <v>0</v>
      </c>
      <c r="E128" s="55">
        <v>5.3600000000000002E-3</v>
      </c>
      <c r="F128" s="58"/>
    </row>
    <row r="129" spans="1:6" ht="130.5" customHeight="1" x14ac:dyDescent="0.25">
      <c r="A129" s="33" t="s">
        <v>167</v>
      </c>
      <c r="B129" s="34" t="s">
        <v>350</v>
      </c>
      <c r="C129" s="54">
        <v>0</v>
      </c>
      <c r="D129" s="54">
        <v>0</v>
      </c>
      <c r="E129" s="55">
        <v>1.0175099999999999</v>
      </c>
      <c r="F129" s="58"/>
    </row>
    <row r="130" spans="1:6" ht="76.5" x14ac:dyDescent="0.25">
      <c r="A130" s="33" t="s">
        <v>168</v>
      </c>
      <c r="B130" s="34" t="s">
        <v>351</v>
      </c>
      <c r="C130" s="54">
        <v>0</v>
      </c>
      <c r="D130" s="54">
        <v>0</v>
      </c>
      <c r="E130" s="55">
        <v>0.4</v>
      </c>
      <c r="F130" s="58"/>
    </row>
    <row r="131" spans="1:6" ht="153.75" customHeight="1" x14ac:dyDescent="0.25">
      <c r="A131" s="33" t="s">
        <v>169</v>
      </c>
      <c r="B131" s="34" t="s">
        <v>352</v>
      </c>
      <c r="C131" s="54">
        <v>250</v>
      </c>
      <c r="D131" s="54">
        <v>250</v>
      </c>
      <c r="E131" s="55">
        <v>25.56409</v>
      </c>
      <c r="F131" s="57">
        <f t="shared" si="1"/>
        <v>10.225636</v>
      </c>
    </row>
    <row r="132" spans="1:6" ht="78.75" customHeight="1" x14ac:dyDescent="0.25">
      <c r="A132" s="33" t="s">
        <v>170</v>
      </c>
      <c r="B132" s="34" t="s">
        <v>353</v>
      </c>
      <c r="C132" s="54">
        <v>0</v>
      </c>
      <c r="D132" s="54">
        <v>0</v>
      </c>
      <c r="E132" s="55">
        <v>1.65</v>
      </c>
      <c r="F132" s="58"/>
    </row>
    <row r="133" spans="1:6" ht="75.75" customHeight="1" x14ac:dyDescent="0.25">
      <c r="A133" s="33" t="s">
        <v>171</v>
      </c>
      <c r="B133" s="34" t="s">
        <v>354</v>
      </c>
      <c r="C133" s="54">
        <v>0</v>
      </c>
      <c r="D133" s="54">
        <v>0</v>
      </c>
      <c r="E133" s="55">
        <v>0.5</v>
      </c>
      <c r="F133" s="58"/>
    </row>
    <row r="134" spans="1:6" ht="117" customHeight="1" x14ac:dyDescent="0.25">
      <c r="A134" s="33" t="s">
        <v>172</v>
      </c>
      <c r="B134" s="34" t="s">
        <v>355</v>
      </c>
      <c r="C134" s="54">
        <v>0</v>
      </c>
      <c r="D134" s="54">
        <v>0</v>
      </c>
      <c r="E134" s="55">
        <v>80</v>
      </c>
      <c r="F134" s="58"/>
    </row>
    <row r="135" spans="1:6" ht="91.5" customHeight="1" x14ac:dyDescent="0.25">
      <c r="A135" s="33" t="s">
        <v>173</v>
      </c>
      <c r="B135" s="34" t="s">
        <v>356</v>
      </c>
      <c r="C135" s="54">
        <v>0</v>
      </c>
      <c r="D135" s="54">
        <v>0</v>
      </c>
      <c r="E135" s="55">
        <v>1.5</v>
      </c>
      <c r="F135" s="58"/>
    </row>
    <row r="136" spans="1:6" ht="130.5" customHeight="1" x14ac:dyDescent="0.25">
      <c r="A136" s="33" t="s">
        <v>174</v>
      </c>
      <c r="B136" s="34" t="s">
        <v>357</v>
      </c>
      <c r="C136" s="54">
        <v>0</v>
      </c>
      <c r="D136" s="54">
        <v>0</v>
      </c>
      <c r="E136" s="55">
        <v>2.5</v>
      </c>
      <c r="F136" s="58"/>
    </row>
    <row r="137" spans="1:6" ht="66" customHeight="1" x14ac:dyDescent="0.25">
      <c r="A137" s="33" t="s">
        <v>175</v>
      </c>
      <c r="B137" s="34" t="s">
        <v>358</v>
      </c>
      <c r="C137" s="54">
        <v>0</v>
      </c>
      <c r="D137" s="54">
        <v>0</v>
      </c>
      <c r="E137" s="55">
        <v>13.36768</v>
      </c>
      <c r="F137" s="58"/>
    </row>
    <row r="138" spans="1:6" ht="207" customHeight="1" x14ac:dyDescent="0.25">
      <c r="A138" s="33" t="s">
        <v>176</v>
      </c>
      <c r="B138" s="34" t="s">
        <v>359</v>
      </c>
      <c r="C138" s="54">
        <v>0</v>
      </c>
      <c r="D138" s="54">
        <v>0</v>
      </c>
      <c r="E138" s="55">
        <v>0.5</v>
      </c>
      <c r="F138" s="58"/>
    </row>
    <row r="139" spans="1:6" ht="102" x14ac:dyDescent="0.25">
      <c r="A139" s="33" t="s">
        <v>177</v>
      </c>
      <c r="B139" s="34" t="s">
        <v>360</v>
      </c>
      <c r="C139" s="54">
        <v>0</v>
      </c>
      <c r="D139" s="54">
        <v>0</v>
      </c>
      <c r="E139" s="55">
        <v>2.5</v>
      </c>
      <c r="F139" s="58"/>
    </row>
    <row r="140" spans="1:6" ht="91.5" customHeight="1" x14ac:dyDescent="0.25">
      <c r="A140" s="33" t="s">
        <v>178</v>
      </c>
      <c r="B140" s="34" t="s">
        <v>361</v>
      </c>
      <c r="C140" s="54">
        <v>0</v>
      </c>
      <c r="D140" s="54">
        <v>0</v>
      </c>
      <c r="E140" s="55">
        <v>10.77182</v>
      </c>
      <c r="F140" s="58"/>
    </row>
    <row r="141" spans="1:6" ht="79.5" customHeight="1" x14ac:dyDescent="0.25">
      <c r="A141" s="33" t="s">
        <v>179</v>
      </c>
      <c r="B141" s="34" t="s">
        <v>362</v>
      </c>
      <c r="C141" s="54">
        <v>200</v>
      </c>
      <c r="D141" s="54">
        <v>200</v>
      </c>
      <c r="E141" s="55">
        <v>302.95265000000001</v>
      </c>
      <c r="F141" s="57">
        <f t="shared" ref="F141:F201" si="2">E141/D141*100</f>
        <v>151.476325</v>
      </c>
    </row>
    <row r="142" spans="1:6" ht="39.75" customHeight="1" x14ac:dyDescent="0.25">
      <c r="A142" s="33" t="s">
        <v>180</v>
      </c>
      <c r="B142" s="34" t="s">
        <v>39</v>
      </c>
      <c r="C142" s="54">
        <v>100</v>
      </c>
      <c r="D142" s="54">
        <v>100</v>
      </c>
      <c r="E142" s="55">
        <v>340.1</v>
      </c>
      <c r="F142" s="57">
        <f t="shared" si="2"/>
        <v>340.1</v>
      </c>
    </row>
    <row r="143" spans="1:6" ht="63.75" x14ac:dyDescent="0.25">
      <c r="A143" s="33" t="s">
        <v>181</v>
      </c>
      <c r="B143" s="34" t="s">
        <v>68</v>
      </c>
      <c r="C143" s="54">
        <v>50</v>
      </c>
      <c r="D143" s="54">
        <v>50</v>
      </c>
      <c r="E143" s="55">
        <v>23.10839</v>
      </c>
      <c r="F143" s="57">
        <f t="shared" si="2"/>
        <v>46.21678</v>
      </c>
    </row>
    <row r="144" spans="1:6" ht="38.25" x14ac:dyDescent="0.25">
      <c r="A144" s="33" t="s">
        <v>182</v>
      </c>
      <c r="B144" s="34" t="s">
        <v>40</v>
      </c>
      <c r="C144" s="54">
        <v>0</v>
      </c>
      <c r="D144" s="54">
        <v>0</v>
      </c>
      <c r="E144" s="55">
        <v>95.911159999999995</v>
      </c>
      <c r="F144" s="58"/>
    </row>
    <row r="145" spans="1:6" ht="54.75" customHeight="1" x14ac:dyDescent="0.25">
      <c r="A145" s="33" t="s">
        <v>183</v>
      </c>
      <c r="B145" s="34" t="s">
        <v>363</v>
      </c>
      <c r="C145" s="54">
        <v>500</v>
      </c>
      <c r="D145" s="54">
        <v>500</v>
      </c>
      <c r="E145" s="55">
        <v>-2.9239999999999999</v>
      </c>
      <c r="F145" s="57">
        <f t="shared" si="2"/>
        <v>-0.58479999999999999</v>
      </c>
    </row>
    <row r="146" spans="1:6" ht="63.75" customHeight="1" x14ac:dyDescent="0.25">
      <c r="A146" s="33" t="s">
        <v>184</v>
      </c>
      <c r="B146" s="34" t="s">
        <v>41</v>
      </c>
      <c r="C146" s="54">
        <v>0</v>
      </c>
      <c r="D146" s="54">
        <v>0</v>
      </c>
      <c r="E146" s="55">
        <v>32.477640000000001</v>
      </c>
      <c r="F146" s="58"/>
    </row>
    <row r="147" spans="1:6" x14ac:dyDescent="0.25">
      <c r="A147" s="31" t="s">
        <v>185</v>
      </c>
      <c r="B147" s="32" t="s">
        <v>42</v>
      </c>
      <c r="C147" s="36">
        <v>1200</v>
      </c>
      <c r="D147" s="36">
        <v>1522.856</v>
      </c>
      <c r="E147" s="53">
        <v>1390.51043</v>
      </c>
      <c r="F147" s="58">
        <f t="shared" si="2"/>
        <v>91.30938381567266</v>
      </c>
    </row>
    <row r="148" spans="1:6" ht="25.5" x14ac:dyDescent="0.25">
      <c r="A148" s="33" t="s">
        <v>186</v>
      </c>
      <c r="B148" s="34" t="s">
        <v>43</v>
      </c>
      <c r="C148" s="54">
        <v>0</v>
      </c>
      <c r="D148" s="54">
        <v>0</v>
      </c>
      <c r="E148" s="55">
        <v>0</v>
      </c>
      <c r="F148" s="58"/>
    </row>
    <row r="149" spans="1:6" ht="19.5" customHeight="1" x14ac:dyDescent="0.25">
      <c r="A149" s="33" t="s">
        <v>187</v>
      </c>
      <c r="B149" s="34" t="s">
        <v>364</v>
      </c>
      <c r="C149" s="54">
        <v>0</v>
      </c>
      <c r="D149" s="54">
        <v>0</v>
      </c>
      <c r="E149" s="55">
        <v>0</v>
      </c>
      <c r="F149" s="58"/>
    </row>
    <row r="150" spans="1:6" ht="18.75" customHeight="1" x14ac:dyDescent="0.25">
      <c r="A150" s="33" t="s">
        <v>187</v>
      </c>
      <c r="B150" s="34" t="s">
        <v>365</v>
      </c>
      <c r="C150" s="54">
        <v>0</v>
      </c>
      <c r="D150" s="54">
        <v>0</v>
      </c>
      <c r="E150" s="55">
        <v>0</v>
      </c>
      <c r="F150" s="58"/>
    </row>
    <row r="151" spans="1:6" ht="25.5" x14ac:dyDescent="0.25">
      <c r="A151" s="33" t="s">
        <v>188</v>
      </c>
      <c r="B151" s="34" t="s">
        <v>44</v>
      </c>
      <c r="C151" s="54">
        <v>1200</v>
      </c>
      <c r="D151" s="54">
        <v>0</v>
      </c>
      <c r="E151" s="55">
        <v>0</v>
      </c>
      <c r="F151" s="58"/>
    </row>
    <row r="152" spans="1:6" ht="76.5" x14ac:dyDescent="0.25">
      <c r="A152" s="33" t="s">
        <v>189</v>
      </c>
      <c r="B152" s="34" t="s">
        <v>366</v>
      </c>
      <c r="C152" s="54">
        <v>0</v>
      </c>
      <c r="D152" s="54">
        <v>134.173</v>
      </c>
      <c r="E152" s="55">
        <v>124.88569</v>
      </c>
      <c r="F152" s="57">
        <f t="shared" si="2"/>
        <v>93.078108114151121</v>
      </c>
    </row>
    <row r="153" spans="1:6" ht="78" customHeight="1" x14ac:dyDescent="0.25">
      <c r="A153" s="33" t="s">
        <v>190</v>
      </c>
      <c r="B153" s="34" t="s">
        <v>367</v>
      </c>
      <c r="C153" s="54">
        <v>0</v>
      </c>
      <c r="D153" s="54">
        <v>54.896000000000001</v>
      </c>
      <c r="E153" s="55">
        <v>52.618920000000003</v>
      </c>
      <c r="F153" s="57">
        <f t="shared" si="2"/>
        <v>95.852011075488193</v>
      </c>
    </row>
    <row r="154" spans="1:6" ht="76.5" x14ac:dyDescent="0.25">
      <c r="A154" s="33" t="s">
        <v>191</v>
      </c>
      <c r="B154" s="34" t="s">
        <v>368</v>
      </c>
      <c r="C154" s="54">
        <v>0</v>
      </c>
      <c r="D154" s="54">
        <v>150</v>
      </c>
      <c r="E154" s="55">
        <v>150</v>
      </c>
      <c r="F154" s="57">
        <f t="shared" si="2"/>
        <v>100</v>
      </c>
    </row>
    <row r="155" spans="1:6" ht="67.5" customHeight="1" x14ac:dyDescent="0.25">
      <c r="A155" s="33" t="s">
        <v>192</v>
      </c>
      <c r="B155" s="34" t="s">
        <v>369</v>
      </c>
      <c r="C155" s="54">
        <v>0</v>
      </c>
      <c r="D155" s="54">
        <v>128.495</v>
      </c>
      <c r="E155" s="55">
        <v>0</v>
      </c>
      <c r="F155" s="57">
        <f t="shared" si="2"/>
        <v>0</v>
      </c>
    </row>
    <row r="156" spans="1:6" ht="78" customHeight="1" x14ac:dyDescent="0.25">
      <c r="A156" s="33" t="s">
        <v>193</v>
      </c>
      <c r="B156" s="34" t="s">
        <v>370</v>
      </c>
      <c r="C156" s="54">
        <v>0</v>
      </c>
      <c r="D156" s="54">
        <v>67.792000000000002</v>
      </c>
      <c r="E156" s="55">
        <v>89</v>
      </c>
      <c r="F156" s="57">
        <f t="shared" si="2"/>
        <v>131.28392730705687</v>
      </c>
    </row>
    <row r="157" spans="1:6" ht="63.75" customHeight="1" x14ac:dyDescent="0.25">
      <c r="A157" s="33" t="s">
        <v>194</v>
      </c>
      <c r="B157" s="34" t="s">
        <v>371</v>
      </c>
      <c r="C157" s="54">
        <v>0</v>
      </c>
      <c r="D157" s="54">
        <v>180</v>
      </c>
      <c r="E157" s="55">
        <v>180</v>
      </c>
      <c r="F157" s="57">
        <f t="shared" si="2"/>
        <v>100</v>
      </c>
    </row>
    <row r="158" spans="1:6" ht="93" customHeight="1" x14ac:dyDescent="0.25">
      <c r="A158" s="33" t="s">
        <v>195</v>
      </c>
      <c r="B158" s="34" t="s">
        <v>372</v>
      </c>
      <c r="C158" s="54">
        <v>0</v>
      </c>
      <c r="D158" s="54">
        <v>150</v>
      </c>
      <c r="E158" s="55">
        <v>139.61734999999999</v>
      </c>
      <c r="F158" s="57">
        <f t="shared" si="2"/>
        <v>93.07823333333333</v>
      </c>
    </row>
    <row r="159" spans="1:6" ht="92.25" customHeight="1" x14ac:dyDescent="0.25">
      <c r="A159" s="33" t="s">
        <v>196</v>
      </c>
      <c r="B159" s="34" t="s">
        <v>373</v>
      </c>
      <c r="C159" s="54">
        <v>0</v>
      </c>
      <c r="D159" s="54">
        <v>75</v>
      </c>
      <c r="E159" s="55">
        <v>71.888469999999998</v>
      </c>
      <c r="F159" s="57">
        <f t="shared" si="2"/>
        <v>95.851293333333331</v>
      </c>
    </row>
    <row r="160" spans="1:6" ht="93" customHeight="1" x14ac:dyDescent="0.25">
      <c r="A160" s="33" t="s">
        <v>197</v>
      </c>
      <c r="B160" s="34" t="s">
        <v>374</v>
      </c>
      <c r="C160" s="54">
        <v>0</v>
      </c>
      <c r="D160" s="54">
        <v>140</v>
      </c>
      <c r="E160" s="55">
        <v>140</v>
      </c>
      <c r="F160" s="57">
        <f t="shared" si="2"/>
        <v>100</v>
      </c>
    </row>
    <row r="161" spans="1:6" ht="91.5" customHeight="1" x14ac:dyDescent="0.25">
      <c r="A161" s="33" t="s">
        <v>198</v>
      </c>
      <c r="B161" s="34" t="s">
        <v>375</v>
      </c>
      <c r="C161" s="54">
        <v>0</v>
      </c>
      <c r="D161" s="54">
        <v>232.5</v>
      </c>
      <c r="E161" s="55">
        <v>232.5</v>
      </c>
      <c r="F161" s="57">
        <f t="shared" si="2"/>
        <v>100</v>
      </c>
    </row>
    <row r="162" spans="1:6" ht="92.25" customHeight="1" x14ac:dyDescent="0.25">
      <c r="A162" s="33" t="s">
        <v>199</v>
      </c>
      <c r="B162" s="34" t="s">
        <v>376</v>
      </c>
      <c r="C162" s="54">
        <v>0</v>
      </c>
      <c r="D162" s="54">
        <v>30</v>
      </c>
      <c r="E162" s="55">
        <v>30</v>
      </c>
      <c r="F162" s="57">
        <f t="shared" si="2"/>
        <v>100</v>
      </c>
    </row>
    <row r="163" spans="1:6" ht="80.25" customHeight="1" x14ac:dyDescent="0.25">
      <c r="A163" s="33" t="s">
        <v>200</v>
      </c>
      <c r="B163" s="34" t="s">
        <v>377</v>
      </c>
      <c r="C163" s="54">
        <v>0</v>
      </c>
      <c r="D163" s="54">
        <v>180</v>
      </c>
      <c r="E163" s="55">
        <v>180</v>
      </c>
      <c r="F163" s="57">
        <f t="shared" si="2"/>
        <v>100</v>
      </c>
    </row>
    <row r="164" spans="1:6" x14ac:dyDescent="0.25">
      <c r="A164" s="31" t="s">
        <v>201</v>
      </c>
      <c r="B164" s="32" t="s">
        <v>378</v>
      </c>
      <c r="C164" s="36">
        <v>1365221.6</v>
      </c>
      <c r="D164" s="36">
        <v>2110906.0573999998</v>
      </c>
      <c r="E164" s="53">
        <v>1818116.3565499999</v>
      </c>
      <c r="F164" s="58">
        <f t="shared" si="2"/>
        <v>86.129666935030329</v>
      </c>
    </row>
    <row r="165" spans="1:6" ht="27.75" customHeight="1" x14ac:dyDescent="0.25">
      <c r="A165" s="31" t="s">
        <v>202</v>
      </c>
      <c r="B165" s="32" t="s">
        <v>45</v>
      </c>
      <c r="C165" s="36">
        <v>1297679.6000000001</v>
      </c>
      <c r="D165" s="36">
        <v>1878514.1790700001</v>
      </c>
      <c r="E165" s="53">
        <v>1822826.9439300001</v>
      </c>
      <c r="F165" s="58">
        <f t="shared" si="2"/>
        <v>97.035570145785684</v>
      </c>
    </row>
    <row r="166" spans="1:6" ht="38.25" x14ac:dyDescent="0.25">
      <c r="A166" s="33" t="s">
        <v>203</v>
      </c>
      <c r="B166" s="34" t="s">
        <v>46</v>
      </c>
      <c r="C166" s="54">
        <v>269014</v>
      </c>
      <c r="D166" s="54">
        <v>269014</v>
      </c>
      <c r="E166" s="55">
        <v>269014</v>
      </c>
      <c r="F166" s="57">
        <f t="shared" si="2"/>
        <v>100</v>
      </c>
    </row>
    <row r="167" spans="1:6" ht="25.5" x14ac:dyDescent="0.25">
      <c r="A167" s="33" t="s">
        <v>204</v>
      </c>
      <c r="B167" s="34" t="s">
        <v>47</v>
      </c>
      <c r="C167" s="54">
        <v>0</v>
      </c>
      <c r="D167" s="54">
        <v>141976.73435000001</v>
      </c>
      <c r="E167" s="55">
        <v>141971.20378000001</v>
      </c>
      <c r="F167" s="57">
        <f t="shared" si="2"/>
        <v>99.996104594160911</v>
      </c>
    </row>
    <row r="168" spans="1:6" x14ac:dyDescent="0.25">
      <c r="A168" s="33" t="s">
        <v>205</v>
      </c>
      <c r="B168" s="34" t="s">
        <v>48</v>
      </c>
      <c r="C168" s="54">
        <v>0</v>
      </c>
      <c r="D168" s="54">
        <v>400</v>
      </c>
      <c r="E168" s="55">
        <v>400</v>
      </c>
      <c r="F168" s="57">
        <f t="shared" si="2"/>
        <v>100</v>
      </c>
    </row>
    <row r="169" spans="1:6" ht="38.25" x14ac:dyDescent="0.25">
      <c r="A169" s="33" t="s">
        <v>206</v>
      </c>
      <c r="B169" s="34" t="s">
        <v>49</v>
      </c>
      <c r="C169" s="54">
        <v>3500</v>
      </c>
      <c r="D169" s="54">
        <v>26050</v>
      </c>
      <c r="E169" s="55">
        <v>1049.895</v>
      </c>
      <c r="F169" s="57">
        <f t="shared" si="2"/>
        <v>4.0303071017274466</v>
      </c>
    </row>
    <row r="170" spans="1:6" ht="89.25" x14ac:dyDescent="0.25">
      <c r="A170" s="33" t="s">
        <v>207</v>
      </c>
      <c r="B170" s="34" t="s">
        <v>379</v>
      </c>
      <c r="C170" s="54">
        <v>4184.7</v>
      </c>
      <c r="D170" s="54">
        <v>0</v>
      </c>
      <c r="E170" s="55">
        <v>0</v>
      </c>
      <c r="F170" s="58"/>
    </row>
    <row r="171" spans="1:6" ht="51" x14ac:dyDescent="0.25">
      <c r="A171" s="33" t="s">
        <v>208</v>
      </c>
      <c r="B171" s="34" t="s">
        <v>50</v>
      </c>
      <c r="C171" s="54">
        <v>47900.9</v>
      </c>
      <c r="D171" s="54">
        <v>43246.8</v>
      </c>
      <c r="E171" s="55">
        <v>43246.8</v>
      </c>
      <c r="F171" s="57">
        <f t="shared" si="2"/>
        <v>100</v>
      </c>
    </row>
    <row r="172" spans="1:6" ht="51" x14ac:dyDescent="0.25">
      <c r="A172" s="33" t="s">
        <v>209</v>
      </c>
      <c r="B172" s="34" t="s">
        <v>51</v>
      </c>
      <c r="C172" s="54">
        <v>0</v>
      </c>
      <c r="D172" s="54">
        <v>3089.3209900000002</v>
      </c>
      <c r="E172" s="55">
        <v>3089.3209900000002</v>
      </c>
      <c r="F172" s="57">
        <f t="shared" si="2"/>
        <v>100</v>
      </c>
    </row>
    <row r="173" spans="1:6" ht="25.5" x14ac:dyDescent="0.25">
      <c r="A173" s="33" t="s">
        <v>210</v>
      </c>
      <c r="B173" s="34" t="s">
        <v>52</v>
      </c>
      <c r="C173" s="54">
        <v>0</v>
      </c>
      <c r="D173" s="54">
        <v>4096.9249900000004</v>
      </c>
      <c r="E173" s="55">
        <v>4096.9249900000004</v>
      </c>
      <c r="F173" s="57">
        <f t="shared" si="2"/>
        <v>100</v>
      </c>
    </row>
    <row r="174" spans="1:6" ht="25.5" x14ac:dyDescent="0.25">
      <c r="A174" s="33" t="s">
        <v>211</v>
      </c>
      <c r="B174" s="34" t="s">
        <v>380</v>
      </c>
      <c r="C174" s="54">
        <v>0</v>
      </c>
      <c r="D174" s="54">
        <v>44051.6</v>
      </c>
      <c r="E174" s="55">
        <v>44051.546390000003</v>
      </c>
      <c r="F174" s="57">
        <f t="shared" si="2"/>
        <v>99.999878301809701</v>
      </c>
    </row>
    <row r="175" spans="1:6" ht="25.5" x14ac:dyDescent="0.25">
      <c r="A175" s="33" t="s">
        <v>212</v>
      </c>
      <c r="B175" s="34" t="s">
        <v>53</v>
      </c>
      <c r="C175" s="54">
        <v>0</v>
      </c>
      <c r="D175" s="54">
        <v>8375.7867399999996</v>
      </c>
      <c r="E175" s="55">
        <v>8375.7867399999996</v>
      </c>
      <c r="F175" s="57">
        <f t="shared" si="2"/>
        <v>100</v>
      </c>
    </row>
    <row r="176" spans="1:6" ht="27.75" customHeight="1" x14ac:dyDescent="0.25">
      <c r="A176" s="33" t="s">
        <v>213</v>
      </c>
      <c r="B176" s="34" t="s">
        <v>54</v>
      </c>
      <c r="C176" s="54">
        <v>31171.5</v>
      </c>
      <c r="D176" s="54">
        <v>32018.38508</v>
      </c>
      <c r="E176" s="55">
        <v>32018.38508</v>
      </c>
      <c r="F176" s="57">
        <f t="shared" si="2"/>
        <v>100</v>
      </c>
    </row>
    <row r="177" spans="1:6" ht="63.75" x14ac:dyDescent="0.25">
      <c r="A177" s="33" t="s">
        <v>214</v>
      </c>
      <c r="B177" s="34" t="s">
        <v>70</v>
      </c>
      <c r="C177" s="54">
        <v>44051.6</v>
      </c>
      <c r="D177" s="54">
        <v>0</v>
      </c>
      <c r="E177" s="55">
        <v>0</v>
      </c>
      <c r="F177" s="57"/>
    </row>
    <row r="178" spans="1:6" x14ac:dyDescent="0.25">
      <c r="A178" s="33" t="s">
        <v>215</v>
      </c>
      <c r="B178" s="34" t="s">
        <v>381</v>
      </c>
      <c r="C178" s="54">
        <v>0</v>
      </c>
      <c r="D178" s="54">
        <v>600</v>
      </c>
      <c r="E178" s="55">
        <v>600</v>
      </c>
      <c r="F178" s="57">
        <f t="shared" si="2"/>
        <v>100</v>
      </c>
    </row>
    <row r="179" spans="1:6" ht="51" x14ac:dyDescent="0.25">
      <c r="A179" s="33" t="s">
        <v>216</v>
      </c>
      <c r="B179" s="34" t="s">
        <v>382</v>
      </c>
      <c r="C179" s="54">
        <v>1042.9000000000001</v>
      </c>
      <c r="D179" s="54">
        <v>1870.2</v>
      </c>
      <c r="E179" s="55">
        <v>827.20466999999996</v>
      </c>
      <c r="F179" s="57">
        <f t="shared" si="2"/>
        <v>44.230813282001925</v>
      </c>
    </row>
    <row r="180" spans="1:6" ht="63.75" x14ac:dyDescent="0.25">
      <c r="A180" s="33" t="s">
        <v>217</v>
      </c>
      <c r="B180" s="34" t="s">
        <v>383</v>
      </c>
      <c r="C180" s="54">
        <v>1000</v>
      </c>
      <c r="D180" s="54">
        <v>1574.3</v>
      </c>
      <c r="E180" s="55">
        <v>1574.29009</v>
      </c>
      <c r="F180" s="57">
        <f t="shared" si="2"/>
        <v>99.999370513879185</v>
      </c>
    </row>
    <row r="181" spans="1:6" ht="63.75" x14ac:dyDescent="0.25">
      <c r="A181" s="33" t="s">
        <v>218</v>
      </c>
      <c r="B181" s="34" t="s">
        <v>384</v>
      </c>
      <c r="C181" s="54">
        <v>228.5</v>
      </c>
      <c r="D181" s="54">
        <v>397.4</v>
      </c>
      <c r="E181" s="55">
        <v>397.4</v>
      </c>
      <c r="F181" s="57">
        <f t="shared" si="2"/>
        <v>100</v>
      </c>
    </row>
    <row r="182" spans="1:6" ht="38.25" x14ac:dyDescent="0.25">
      <c r="A182" s="33" t="s">
        <v>219</v>
      </c>
      <c r="B182" s="34" t="s">
        <v>385</v>
      </c>
      <c r="C182" s="54">
        <v>0</v>
      </c>
      <c r="D182" s="54">
        <v>203.2</v>
      </c>
      <c r="E182" s="55">
        <v>176.43600000000001</v>
      </c>
      <c r="F182" s="57">
        <f t="shared" si="2"/>
        <v>86.828740157480325</v>
      </c>
    </row>
    <row r="183" spans="1:6" ht="68.25" customHeight="1" x14ac:dyDescent="0.25">
      <c r="A183" s="33" t="s">
        <v>220</v>
      </c>
      <c r="B183" s="34" t="s">
        <v>386</v>
      </c>
      <c r="C183" s="54">
        <v>0</v>
      </c>
      <c r="D183" s="54">
        <v>0</v>
      </c>
      <c r="E183" s="55">
        <v>0</v>
      </c>
      <c r="F183" s="57"/>
    </row>
    <row r="184" spans="1:6" ht="25.5" x14ac:dyDescent="0.25">
      <c r="A184" s="33" t="s">
        <v>221</v>
      </c>
      <c r="B184" s="34" t="s">
        <v>387</v>
      </c>
      <c r="C184" s="54">
        <v>7975.9</v>
      </c>
      <c r="D184" s="54">
        <v>9823.5382100000006</v>
      </c>
      <c r="E184" s="55">
        <v>8967.3616600000005</v>
      </c>
      <c r="F184" s="57">
        <f t="shared" si="2"/>
        <v>91.284438135249033</v>
      </c>
    </row>
    <row r="185" spans="1:6" ht="40.5" customHeight="1" x14ac:dyDescent="0.25">
      <c r="A185" s="33" t="s">
        <v>222</v>
      </c>
      <c r="B185" s="34" t="s">
        <v>388</v>
      </c>
      <c r="C185" s="54">
        <v>2377.4</v>
      </c>
      <c r="D185" s="54">
        <v>10629.6</v>
      </c>
      <c r="E185" s="55">
        <v>10389.6</v>
      </c>
      <c r="F185" s="57">
        <f t="shared" si="2"/>
        <v>97.742153985098213</v>
      </c>
    </row>
    <row r="186" spans="1:6" ht="51" x14ac:dyDescent="0.25">
      <c r="A186" s="33" t="s">
        <v>223</v>
      </c>
      <c r="B186" s="34" t="s">
        <v>389</v>
      </c>
      <c r="C186" s="54">
        <v>0</v>
      </c>
      <c r="D186" s="54">
        <v>6.5</v>
      </c>
      <c r="E186" s="55">
        <v>6.5</v>
      </c>
      <c r="F186" s="57">
        <f t="shared" si="2"/>
        <v>100</v>
      </c>
    </row>
    <row r="187" spans="1:6" ht="89.25" x14ac:dyDescent="0.25">
      <c r="A187" s="33" t="s">
        <v>224</v>
      </c>
      <c r="B187" s="34" t="s">
        <v>390</v>
      </c>
      <c r="C187" s="54">
        <v>410025.3</v>
      </c>
      <c r="D187" s="54">
        <v>548212.4</v>
      </c>
      <c r="E187" s="55">
        <v>535427.6</v>
      </c>
      <c r="F187" s="57">
        <f t="shared" si="2"/>
        <v>97.667911196463265</v>
      </c>
    </row>
    <row r="188" spans="1:6" ht="51" x14ac:dyDescent="0.25">
      <c r="A188" s="33" t="s">
        <v>225</v>
      </c>
      <c r="B188" s="34" t="s">
        <v>391</v>
      </c>
      <c r="C188" s="54">
        <v>445537.8</v>
      </c>
      <c r="D188" s="54">
        <v>590671.4</v>
      </c>
      <c r="E188" s="55">
        <v>578925.30000000005</v>
      </c>
      <c r="F188" s="57">
        <f t="shared" si="2"/>
        <v>98.011398554255379</v>
      </c>
    </row>
    <row r="189" spans="1:6" ht="52.5" customHeight="1" x14ac:dyDescent="0.25">
      <c r="A189" s="33" t="s">
        <v>226</v>
      </c>
      <c r="B189" s="34" t="s">
        <v>392</v>
      </c>
      <c r="C189" s="54">
        <v>10356.200000000001</v>
      </c>
      <c r="D189" s="54">
        <v>8371.5989900000004</v>
      </c>
      <c r="E189" s="55">
        <v>8371.5989900000004</v>
      </c>
      <c r="F189" s="57">
        <f t="shared" si="2"/>
        <v>100</v>
      </c>
    </row>
    <row r="190" spans="1:6" ht="51" x14ac:dyDescent="0.25">
      <c r="A190" s="33" t="s">
        <v>227</v>
      </c>
      <c r="B190" s="34" t="s">
        <v>393</v>
      </c>
      <c r="C190" s="54">
        <v>1009.8</v>
      </c>
      <c r="D190" s="54">
        <v>1346.2</v>
      </c>
      <c r="E190" s="55">
        <v>1234.0999999999999</v>
      </c>
      <c r="F190" s="57">
        <f t="shared" si="2"/>
        <v>91.672856930619503</v>
      </c>
    </row>
    <row r="191" spans="1:6" ht="38.25" x14ac:dyDescent="0.25">
      <c r="A191" s="33" t="s">
        <v>228</v>
      </c>
      <c r="B191" s="34" t="s">
        <v>394</v>
      </c>
      <c r="C191" s="54">
        <v>2827.4</v>
      </c>
      <c r="D191" s="54">
        <v>2451.3000000000002</v>
      </c>
      <c r="E191" s="55">
        <v>1838.84</v>
      </c>
      <c r="F191" s="57">
        <f t="shared" si="2"/>
        <v>75.014890058336377</v>
      </c>
    </row>
    <row r="192" spans="1:6" ht="140.25" x14ac:dyDescent="0.25">
      <c r="A192" s="33" t="s">
        <v>229</v>
      </c>
      <c r="B192" s="34" t="s">
        <v>395</v>
      </c>
      <c r="C192" s="54">
        <v>660.6</v>
      </c>
      <c r="D192" s="54">
        <v>880.8</v>
      </c>
      <c r="E192" s="55">
        <v>643</v>
      </c>
      <c r="F192" s="57">
        <f t="shared" si="2"/>
        <v>73.001816530426893</v>
      </c>
    </row>
    <row r="193" spans="1:6" ht="39.75" customHeight="1" x14ac:dyDescent="0.25">
      <c r="A193" s="33" t="s">
        <v>230</v>
      </c>
      <c r="B193" s="34" t="s">
        <v>396</v>
      </c>
      <c r="C193" s="54">
        <v>81</v>
      </c>
      <c r="D193" s="54">
        <v>81</v>
      </c>
      <c r="E193" s="55">
        <v>71</v>
      </c>
      <c r="F193" s="57">
        <f t="shared" si="2"/>
        <v>87.654320987654316</v>
      </c>
    </row>
    <row r="194" spans="1:6" ht="102" x14ac:dyDescent="0.25">
      <c r="A194" s="33" t="s">
        <v>231</v>
      </c>
      <c r="B194" s="34" t="s">
        <v>397</v>
      </c>
      <c r="C194" s="54">
        <v>806</v>
      </c>
      <c r="D194" s="54">
        <v>1297.4000000000001</v>
      </c>
      <c r="E194" s="55">
        <v>1297.4000000000001</v>
      </c>
      <c r="F194" s="57">
        <f t="shared" si="2"/>
        <v>100</v>
      </c>
    </row>
    <row r="195" spans="1:6" ht="127.5" x14ac:dyDescent="0.25">
      <c r="A195" s="33" t="s">
        <v>232</v>
      </c>
      <c r="B195" s="34" t="s">
        <v>398</v>
      </c>
      <c r="C195" s="54">
        <v>236.6</v>
      </c>
      <c r="D195" s="54">
        <v>236.6</v>
      </c>
      <c r="E195" s="55">
        <v>236.6</v>
      </c>
      <c r="F195" s="57">
        <f t="shared" si="2"/>
        <v>100</v>
      </c>
    </row>
    <row r="196" spans="1:6" ht="42.75" customHeight="1" x14ac:dyDescent="0.25">
      <c r="A196" s="33" t="s">
        <v>233</v>
      </c>
      <c r="B196" s="34" t="s">
        <v>399</v>
      </c>
      <c r="C196" s="54">
        <v>2090.3000000000002</v>
      </c>
      <c r="D196" s="54">
        <v>2090.3000000000002</v>
      </c>
      <c r="E196" s="55">
        <v>380.57353000000001</v>
      </c>
      <c r="F196" s="57">
        <f t="shared" si="2"/>
        <v>18.206646414390278</v>
      </c>
    </row>
    <row r="197" spans="1:6" ht="80.25" customHeight="1" x14ac:dyDescent="0.25">
      <c r="A197" s="33" t="s">
        <v>234</v>
      </c>
      <c r="B197" s="34" t="s">
        <v>400</v>
      </c>
      <c r="C197" s="54">
        <v>1312</v>
      </c>
      <c r="D197" s="54">
        <v>1749.3</v>
      </c>
      <c r="E197" s="55">
        <v>1594.1</v>
      </c>
      <c r="F197" s="57">
        <f t="shared" si="2"/>
        <v>91.127879723317889</v>
      </c>
    </row>
    <row r="198" spans="1:6" ht="63.75" x14ac:dyDescent="0.25">
      <c r="A198" s="33" t="s">
        <v>235</v>
      </c>
      <c r="B198" s="34" t="s">
        <v>55</v>
      </c>
      <c r="C198" s="54">
        <v>6175.7</v>
      </c>
      <c r="D198" s="54">
        <v>5904.5954199999996</v>
      </c>
      <c r="E198" s="55">
        <v>5904.5954199999996</v>
      </c>
      <c r="F198" s="57">
        <f t="shared" si="2"/>
        <v>100</v>
      </c>
    </row>
    <row r="199" spans="1:6" ht="51" x14ac:dyDescent="0.25">
      <c r="A199" s="33" t="s">
        <v>236</v>
      </c>
      <c r="B199" s="34" t="s">
        <v>56</v>
      </c>
      <c r="C199" s="54">
        <v>120</v>
      </c>
      <c r="D199" s="54">
        <v>120</v>
      </c>
      <c r="E199" s="55">
        <v>110.80324</v>
      </c>
      <c r="F199" s="57">
        <f t="shared" si="2"/>
        <v>92.336033333333333</v>
      </c>
    </row>
    <row r="200" spans="1:6" ht="25.5" x14ac:dyDescent="0.25">
      <c r="A200" s="33" t="s">
        <v>237</v>
      </c>
      <c r="B200" s="34" t="s">
        <v>57</v>
      </c>
      <c r="C200" s="54">
        <v>3993.5</v>
      </c>
      <c r="D200" s="54">
        <v>3993.5</v>
      </c>
      <c r="E200" s="55">
        <v>3993.5</v>
      </c>
      <c r="F200" s="57">
        <f t="shared" si="2"/>
        <v>100</v>
      </c>
    </row>
    <row r="201" spans="1:6" ht="63.75" x14ac:dyDescent="0.25">
      <c r="A201" s="33" t="s">
        <v>238</v>
      </c>
      <c r="B201" s="34" t="s">
        <v>58</v>
      </c>
      <c r="C201" s="54">
        <v>0</v>
      </c>
      <c r="D201" s="54">
        <v>45008.800000000003</v>
      </c>
      <c r="E201" s="55">
        <v>45008.800000000003</v>
      </c>
      <c r="F201" s="57">
        <f t="shared" si="2"/>
        <v>100</v>
      </c>
    </row>
    <row r="202" spans="1:6" ht="25.5" x14ac:dyDescent="0.25">
      <c r="A202" s="33" t="s">
        <v>239</v>
      </c>
      <c r="B202" s="34" t="s">
        <v>401</v>
      </c>
      <c r="C202" s="54">
        <v>0</v>
      </c>
      <c r="D202" s="54">
        <v>3086.41975</v>
      </c>
      <c r="E202" s="55">
        <v>3086.41975</v>
      </c>
      <c r="F202" s="57">
        <f t="shared" ref="F202:F217" si="3">E202/D202*100</f>
        <v>100</v>
      </c>
    </row>
    <row r="203" spans="1:6" ht="25.5" x14ac:dyDescent="0.25">
      <c r="A203" s="33" t="s">
        <v>240</v>
      </c>
      <c r="B203" s="34" t="s">
        <v>59</v>
      </c>
      <c r="C203" s="54">
        <v>0</v>
      </c>
      <c r="D203" s="54">
        <v>65588.274550000002</v>
      </c>
      <c r="E203" s="55">
        <v>64450.057610000003</v>
      </c>
      <c r="F203" s="57">
        <f t="shared" si="3"/>
        <v>98.264603013558002</v>
      </c>
    </row>
    <row r="204" spans="1:6" ht="25.5" x14ac:dyDescent="0.25">
      <c r="A204" s="31" t="s">
        <v>241</v>
      </c>
      <c r="B204" s="32" t="s">
        <v>60</v>
      </c>
      <c r="C204" s="36">
        <v>67542</v>
      </c>
      <c r="D204" s="36">
        <v>232391.87833000001</v>
      </c>
      <c r="E204" s="53">
        <v>2006.1714099999999</v>
      </c>
      <c r="F204" s="58">
        <f t="shared" si="3"/>
        <v>0.86327087866263819</v>
      </c>
    </row>
    <row r="205" spans="1:6" ht="38.25" x14ac:dyDescent="0.25">
      <c r="A205" s="33" t="s">
        <v>242</v>
      </c>
      <c r="B205" s="34" t="s">
        <v>61</v>
      </c>
      <c r="C205" s="54">
        <v>67542</v>
      </c>
      <c r="D205" s="54">
        <v>232391.87833000001</v>
      </c>
      <c r="E205" s="55">
        <v>2006.1714099999999</v>
      </c>
      <c r="F205" s="57">
        <f t="shared" si="3"/>
        <v>0.86327087866263819</v>
      </c>
    </row>
    <row r="206" spans="1:6" x14ac:dyDescent="0.25">
      <c r="A206" s="31" t="s">
        <v>243</v>
      </c>
      <c r="B206" s="32" t="s">
        <v>69</v>
      </c>
      <c r="C206" s="36">
        <v>0</v>
      </c>
      <c r="D206" s="36">
        <v>0</v>
      </c>
      <c r="E206" s="53">
        <v>216.74719999999999</v>
      </c>
      <c r="F206" s="58"/>
    </row>
    <row r="207" spans="1:6" ht="38.25" x14ac:dyDescent="0.25">
      <c r="A207" s="33" t="s">
        <v>244</v>
      </c>
      <c r="B207" s="34" t="s">
        <v>62</v>
      </c>
      <c r="C207" s="54">
        <v>0</v>
      </c>
      <c r="D207" s="54">
        <v>0</v>
      </c>
      <c r="E207" s="55">
        <v>216.74719999999999</v>
      </c>
      <c r="F207" s="58"/>
    </row>
    <row r="208" spans="1:6" ht="81" customHeight="1" x14ac:dyDescent="0.25">
      <c r="A208" s="31" t="s">
        <v>245</v>
      </c>
      <c r="B208" s="32" t="s">
        <v>402</v>
      </c>
      <c r="C208" s="35">
        <v>0</v>
      </c>
      <c r="D208" s="54">
        <v>0</v>
      </c>
      <c r="E208" s="55">
        <v>0</v>
      </c>
      <c r="F208" s="58"/>
    </row>
    <row r="209" spans="1:6" ht="76.5" x14ac:dyDescent="0.25">
      <c r="A209" s="33" t="s">
        <v>246</v>
      </c>
      <c r="B209" s="34" t="s">
        <v>403</v>
      </c>
      <c r="C209" s="54">
        <v>0</v>
      </c>
      <c r="D209" s="54">
        <v>0</v>
      </c>
      <c r="E209" s="55">
        <v>0</v>
      </c>
      <c r="F209" s="58"/>
    </row>
    <row r="210" spans="1:6" ht="63.75" x14ac:dyDescent="0.25">
      <c r="A210" s="31" t="s">
        <v>247</v>
      </c>
      <c r="B210" s="32" t="s">
        <v>63</v>
      </c>
      <c r="C210" s="54">
        <v>0</v>
      </c>
      <c r="D210" s="54">
        <v>0</v>
      </c>
      <c r="E210" s="53">
        <v>4053.2024200000001</v>
      </c>
      <c r="F210" s="58"/>
    </row>
    <row r="211" spans="1:6" ht="25.5" x14ac:dyDescent="0.25">
      <c r="A211" s="33" t="s">
        <v>248</v>
      </c>
      <c r="B211" s="34" t="s">
        <v>64</v>
      </c>
      <c r="C211" s="54">
        <v>0</v>
      </c>
      <c r="D211" s="54">
        <v>0</v>
      </c>
      <c r="E211" s="55">
        <v>2624.9104400000001</v>
      </c>
      <c r="F211" s="58"/>
    </row>
    <row r="212" spans="1:6" ht="25.5" x14ac:dyDescent="0.25">
      <c r="A212" s="33" t="s">
        <v>249</v>
      </c>
      <c r="B212" s="34" t="s">
        <v>404</v>
      </c>
      <c r="C212" s="54">
        <v>0</v>
      </c>
      <c r="D212" s="54">
        <v>0</v>
      </c>
      <c r="E212" s="55">
        <v>1074.8040000000001</v>
      </c>
      <c r="F212" s="58"/>
    </row>
    <row r="213" spans="1:6" ht="25.5" x14ac:dyDescent="0.25">
      <c r="A213" s="33" t="s">
        <v>250</v>
      </c>
      <c r="B213" s="34" t="s">
        <v>65</v>
      </c>
      <c r="C213" s="54">
        <v>0</v>
      </c>
      <c r="D213" s="54">
        <v>0</v>
      </c>
      <c r="E213" s="55">
        <v>353.48797999999999</v>
      </c>
      <c r="F213" s="58"/>
    </row>
    <row r="214" spans="1:6" ht="38.25" x14ac:dyDescent="0.25">
      <c r="A214" s="31" t="s">
        <v>251</v>
      </c>
      <c r="B214" s="32" t="s">
        <v>66</v>
      </c>
      <c r="C214" s="54">
        <v>0</v>
      </c>
      <c r="D214" s="54">
        <v>0</v>
      </c>
      <c r="E214" s="53">
        <v>-10986.708409999999</v>
      </c>
      <c r="F214" s="58"/>
    </row>
    <row r="215" spans="1:6" ht="38.25" x14ac:dyDescent="0.25">
      <c r="A215" s="33" t="s">
        <v>252</v>
      </c>
      <c r="B215" s="34" t="s">
        <v>67</v>
      </c>
      <c r="C215" s="54">
        <v>0</v>
      </c>
      <c r="D215" s="54">
        <v>0</v>
      </c>
      <c r="E215" s="55">
        <v>-10986.708409999999</v>
      </c>
      <c r="F215" s="58"/>
    </row>
    <row r="216" spans="1:6" x14ac:dyDescent="0.25">
      <c r="A216" s="37" t="s">
        <v>14</v>
      </c>
      <c r="B216" s="38" t="s">
        <v>13</v>
      </c>
      <c r="C216" s="23">
        <f>C164+C9</f>
        <v>1888501.6</v>
      </c>
      <c r="D216" s="23">
        <f t="shared" ref="D216:E216" si="4">D164+D9</f>
        <v>2647133.9134</v>
      </c>
      <c r="E216" s="45">
        <f t="shared" si="4"/>
        <v>2411023.9388100002</v>
      </c>
      <c r="F216" s="58">
        <f t="shared" si="3"/>
        <v>91.080542869599739</v>
      </c>
    </row>
    <row r="217" spans="1:6" x14ac:dyDescent="0.25">
      <c r="A217" s="39" t="s">
        <v>15</v>
      </c>
      <c r="B217" s="40" t="s">
        <v>13</v>
      </c>
      <c r="C217" s="41">
        <v>-48000</v>
      </c>
      <c r="D217" s="42">
        <v>-75864.120519999997</v>
      </c>
      <c r="E217" s="46">
        <v>-9280.8889999999992</v>
      </c>
      <c r="F217" s="58">
        <f t="shared" si="3"/>
        <v>12.233568301306921</v>
      </c>
    </row>
  </sheetData>
  <mergeCells count="5">
    <mergeCell ref="I8:J8"/>
    <mergeCell ref="A7:J7"/>
    <mergeCell ref="G8:H8"/>
    <mergeCell ref="A5:F5"/>
    <mergeCell ref="A6:F6"/>
  </mergeCells>
  <phoneticPr fontId="4" type="noConversion"/>
  <pageMargins left="0.86614173228346458" right="0.59055118110236227" top="0.59055118110236227" bottom="0.39370078740157483" header="0.39370078740157483" footer="0.15748031496062992"/>
  <pageSetup paperSize="9" scale="5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6089F27-9C5C-478A-9FD4-4E15DB08544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Игорь Петров</dc:creator>
  <cp:lastModifiedBy>Ольга Урсегова</cp:lastModifiedBy>
  <cp:lastPrinted>2023-03-17T09:32:11Z</cp:lastPrinted>
  <dcterms:created xsi:type="dcterms:W3CDTF">2019-01-23T06:06:27Z</dcterms:created>
  <dcterms:modified xsi:type="dcterms:W3CDTF">2023-03-17T09:40:05Z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09.07.2014 10_09_05)(6).xlsx</vt:lpwstr>
  </property>
  <property fmtid="{D5CDD505-2E9C-101B-9397-08002B2CF9AE}" pid="3" name="Название отчета">
    <vt:lpwstr>Вариант (новый от 09.07.2014 10_09_05)(6).xlsx</vt:lpwstr>
  </property>
  <property fmtid="{D5CDD505-2E9C-101B-9397-08002B2CF9AE}" pid="4" name="Версия клиента">
    <vt:lpwstr>18.4.12.11260</vt:lpwstr>
  </property>
  <property fmtid="{D5CDD505-2E9C-101B-9397-08002B2CF9AE}" pid="5" name="Версия базы">
    <vt:lpwstr>18.4.4444.1044915141</vt:lpwstr>
  </property>
  <property fmtid="{D5CDD505-2E9C-101B-9397-08002B2CF9AE}" pid="6" name="Тип сервера">
    <vt:lpwstr>MSSQL</vt:lpwstr>
  </property>
  <property fmtid="{D5CDD505-2E9C-101B-9397-08002B2CF9AE}" pid="7" name="Сервер">
    <vt:lpwstr>smartSQL1\Budget</vt:lpwstr>
  </property>
  <property fmtid="{D5CDD505-2E9C-101B-9397-08002B2CF9AE}" pid="8" name="База">
    <vt:lpwstr>ufk2018</vt:lpwstr>
  </property>
  <property fmtid="{D5CDD505-2E9C-101B-9397-08002B2CF9AE}" pid="9" name="Пользователь">
    <vt:lpwstr>admin1_29</vt:lpwstr>
  </property>
  <property fmtid="{D5CDD505-2E9C-101B-9397-08002B2CF9AE}" pid="10" name="Шаблон">
    <vt:lpwstr>SQR_INFO_ISP_BUDG_INC</vt:lpwstr>
  </property>
  <property fmtid="{D5CDD505-2E9C-101B-9397-08002B2CF9AE}" pid="11" name="Локальная база">
    <vt:lpwstr>используется</vt:lpwstr>
  </property>
</Properties>
</file>